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ก.ธ.จ._แก้วสุดา\OneDrive - workD\11. งบประมาณ ก.ธ.จ. เริ่มปี 2566\งบประมาณ 2568\แบบฟอร์ม\"/>
    </mc:Choice>
  </mc:AlternateContent>
  <xr:revisionPtr revIDLastSave="0" documentId="13_ncr:1_{98E39985-BA0C-41A1-A1EC-C75BFBFAB2B7}" xr6:coauthVersionLast="47" xr6:coauthVersionMax="47" xr10:uidLastSave="{00000000-0000-0000-0000-000000000000}"/>
  <workbookProtection workbookAlgorithmName="SHA-512" workbookHashValue="iphvimsrWpT3icss6Az6T5PsYcXSzLol/oFAQD7b0Nxufe2sIWd9DbpQutTHdXGWAw38xOG1i99+GQzauumZ4g==" workbookSaltValue="47/S5i3OdL7qD/1DCMfXPA==" workbookSpinCount="100000" lockStructure="1"/>
  <bookViews>
    <workbookView xWindow="-120" yWindow="-120" windowWidth="24240" windowHeight="13140" activeTab="1" xr2:uid="{948B72E0-C081-4458-BBD9-7A5826EA4FEE}"/>
  </bookViews>
  <sheets>
    <sheet name="คำอธิบาย (สำคัญ)" sheetId="5" r:id="rId1"/>
    <sheet name="แบบฟอร์มรายงาน คชจ. 2568" sheetId="1" r:id="rId2"/>
  </sheets>
  <definedNames>
    <definedName name="_xlnm.Print_Area" localSheetId="0">'คำอธิบาย (สำคัญ)'!$A$1:$R$25</definedName>
    <definedName name="_xlnm.Print_Area" localSheetId="1">'แบบฟอร์มรายงาน คชจ. 2568'!$A$1:$P$28</definedName>
    <definedName name="_xlnm.Print_Titles" localSheetId="1">'แบบฟอร์มรายงาน คชจ. 2568'!$5:$5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5" l="1"/>
  <c r="Q16" i="5" s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G28" i="1"/>
  <c r="H28" i="1"/>
  <c r="I28" i="1"/>
  <c r="J28" i="1"/>
  <c r="K28" i="1"/>
  <c r="L28" i="1"/>
  <c r="M28" i="1"/>
  <c r="N28" i="1"/>
  <c r="F28" i="1"/>
  <c r="E28" i="1"/>
  <c r="D28" i="1"/>
  <c r="Q8" i="5"/>
  <c r="Q7" i="5"/>
  <c r="P6" i="1"/>
  <c r="P7" i="1" s="1"/>
  <c r="I10" i="5"/>
  <c r="I17" i="5" s="1"/>
  <c r="F17" i="5"/>
  <c r="E17" i="5"/>
  <c r="P15" i="5"/>
  <c r="Q15" i="5" s="1"/>
  <c r="P14" i="5"/>
  <c r="Q14" i="5" s="1"/>
  <c r="P13" i="5"/>
  <c r="P12" i="5"/>
  <c r="P11" i="5"/>
  <c r="Q11" i="5" s="1"/>
  <c r="O10" i="5"/>
  <c r="O17" i="5" s="1"/>
  <c r="N10" i="5"/>
  <c r="N17" i="5" s="1"/>
  <c r="M10" i="5"/>
  <c r="M17" i="5" s="1"/>
  <c r="L10" i="5"/>
  <c r="L17" i="5" s="1"/>
  <c r="K10" i="5"/>
  <c r="K17" i="5" s="1"/>
  <c r="J10" i="5"/>
  <c r="H10" i="5"/>
  <c r="H17" i="5" s="1"/>
  <c r="G10" i="5"/>
  <c r="J9" i="5"/>
  <c r="P9" i="5" s="1"/>
  <c r="Q9" i="5" s="1"/>
  <c r="O28" i="1" l="1"/>
  <c r="P28" i="1" s="1"/>
  <c r="P10" i="5"/>
  <c r="P17" i="5" s="1"/>
  <c r="Q17" i="5" s="1"/>
  <c r="J17" i="5"/>
  <c r="G17" i="5"/>
  <c r="Q10" i="5" l="1"/>
  <c r="Q12" i="5" s="1"/>
  <c r="Q13" i="5" s="1"/>
  <c r="P8" i="1" l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4D1959-58DB-45FD-A269-0481F8A9D4C8}" keepAlive="1" name="คิวรี - Table1" description="การเชื่อมต่อกับแบบสอบถาม 'Table1' ในสมุดงาน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<sst xmlns="http://schemas.openxmlformats.org/spreadsheetml/2006/main" count="62" uniqueCount="38">
  <si>
    <t>ลำดับ
ที่</t>
  </si>
  <si>
    <t>รายละเอียดกิจกรรม</t>
  </si>
  <si>
    <t>ค่าพาหนะ</t>
  </si>
  <si>
    <t>ค่าอาหาร/
อาหารว่าง
และเครื่องดื่ม</t>
  </si>
  <si>
    <t>ค่าถ่ายเอกสาร</t>
  </si>
  <si>
    <t>ค่าใช้จ่าย
ในการสรรหาฯ 
กรณีก่อนครบวาระ</t>
  </si>
  <si>
    <t>ค่าจ้างเหมารถ และค่าน้ำมัน เพื่อลงพื้นที่</t>
  </si>
  <si>
    <t xml:space="preserve">งบระมาณที่ได้รับจัดสรร  </t>
  </si>
  <si>
    <t>ค่าเบี้ยเลี้ยง</t>
  </si>
  <si>
    <t>ค่าวัสดุอุปกรณ์</t>
  </si>
  <si>
    <r>
      <t xml:space="preserve">ค่าใช้จ่าย
ในการสรรหาฯ 
</t>
    </r>
    <r>
      <rPr>
        <b/>
        <sz val="11"/>
        <rFont val="TH SarabunPSK"/>
        <family val="2"/>
      </rPr>
      <t xml:space="preserve">กรณีครบวาระฯปีงบประมาณ 
พ.ศ. 2568
</t>
    </r>
  </si>
  <si>
    <t>ประชุมอย่างไม่เป็นทางการ ครั้งที่ 1/2568</t>
  </si>
  <si>
    <r>
      <t xml:space="preserve">วัน/เดือน/ปี
</t>
    </r>
    <r>
      <rPr>
        <sz val="14"/>
        <color rgb="FFC00000"/>
        <rFont val="TH SarabunPSK"/>
        <family val="2"/>
      </rPr>
      <t>(ที่จัดกิจกรรม)</t>
    </r>
  </si>
  <si>
    <t xml:space="preserve">ค่าวัสดุอุปกรณ์ </t>
  </si>
  <si>
    <r>
      <t xml:space="preserve">อื่น ๆ 
ตามมติ
ที่ประชุม
</t>
    </r>
    <r>
      <rPr>
        <sz val="12"/>
        <color rgb="FFC00000"/>
        <rFont val="TH SarabunPSK"/>
        <family val="2"/>
      </rPr>
      <t>*กรุณาระบุ*</t>
    </r>
  </si>
  <si>
    <t xml:space="preserve">ประชุม ก.ธ.จ. ครั้งที่ 4/2568 พร้อมลงพื้นที่ </t>
  </si>
  <si>
    <r>
      <t xml:space="preserve">งบระมาณที่ได้รับจัดสรร เพิ่มเติม </t>
    </r>
    <r>
      <rPr>
        <sz val="16"/>
        <color rgb="FFC00000"/>
        <rFont val="TH SarabunPSK"/>
        <family val="2"/>
      </rPr>
      <t xml:space="preserve">(ถ้ามี) </t>
    </r>
  </si>
  <si>
    <t>รอบ 6 เดือน (1 ต.ค. 67 - 31 มี.ค. 68)</t>
  </si>
  <si>
    <t>รอบ 9 เดือน (1 ต.ค. 67 - 30 มิ.ย. 68)</t>
  </si>
  <si>
    <t>รอบ 12 เดือน (1 ต.ค. 67 - 30 ก.ย. 68)</t>
  </si>
  <si>
    <r>
      <rPr>
        <b/>
        <sz val="16"/>
        <rFont val="TH SarabunPSK"/>
        <family val="2"/>
      </rPr>
      <t>งบประมาณ
ที่ได้รับจัดสรร</t>
    </r>
    <r>
      <rPr>
        <b/>
        <sz val="14"/>
        <rFont val="TH SarabunPSK"/>
        <family val="2"/>
      </rPr>
      <t xml:space="preserve">
</t>
    </r>
    <r>
      <rPr>
        <b/>
        <sz val="12"/>
        <rFont val="TH SarabunPSK"/>
        <family val="2"/>
      </rPr>
      <t>(งบดำเนินงาน)</t>
    </r>
  </si>
  <si>
    <r>
      <rPr>
        <b/>
        <sz val="16"/>
        <rFont val="TH SarabunPSK"/>
        <family val="2"/>
      </rPr>
      <t>งบประมาณ
ที่ได้รับจัดสรร</t>
    </r>
    <r>
      <rPr>
        <b/>
        <sz val="14"/>
        <rFont val="TH SarabunPSK"/>
        <family val="2"/>
      </rPr>
      <t xml:space="preserve">
</t>
    </r>
    <r>
      <rPr>
        <b/>
        <sz val="12"/>
        <rFont val="TH SarabunPSK"/>
        <family val="2"/>
      </rPr>
      <t>(งบสรรหากรณีครบวาระปีงบประมาณ พ.ศ. 2568)</t>
    </r>
  </si>
  <si>
    <t>รอบ 3 เดือน (1 ต.ค. - 31 ธ.ค. 67)</t>
  </si>
  <si>
    <t>/</t>
  </si>
  <si>
    <t xml:space="preserve">รวมผลการเบิกจ่าย </t>
  </si>
  <si>
    <r>
      <rPr>
        <b/>
        <sz val="16"/>
        <rFont val="TH SarabunPSK"/>
        <family val="2"/>
      </rPr>
      <t>งบประมาณ
ที่ได้รับจัดสรร</t>
    </r>
    <r>
      <rPr>
        <b/>
        <sz val="14"/>
        <rFont val="TH SarabunPSK"/>
        <family val="2"/>
      </rPr>
      <t xml:space="preserve">
</t>
    </r>
    <r>
      <rPr>
        <b/>
        <sz val="12"/>
        <rFont val="TH SarabunPSK"/>
        <family val="2"/>
      </rPr>
      <t>(งบสรรหากรณีครบวาระปีงบประมาณ 
พ.ศ. 2568)</t>
    </r>
  </si>
  <si>
    <r>
      <t xml:space="preserve">รวมผลการเบิกจ่าย 
</t>
    </r>
    <r>
      <rPr>
        <sz val="12"/>
        <color rgb="FFFF0000"/>
        <rFont val="TH SarabunPSK"/>
        <family val="2"/>
      </rPr>
      <t>(รายกิจกรรม)</t>
    </r>
  </si>
  <si>
    <r>
      <t xml:space="preserve">รวมผลการเบิกจ่าย </t>
    </r>
    <r>
      <rPr>
        <sz val="14"/>
        <color rgb="FFFF0000"/>
        <rFont val="TH SarabunPSK"/>
        <family val="2"/>
      </rPr>
      <t>(รายกิจกรรม)</t>
    </r>
  </si>
  <si>
    <t>งบประมาณคงเหลือ 
(บาท)</t>
  </si>
  <si>
    <t xml:space="preserve">ตัวอย่างการกรอกแบบฟอร์ม </t>
  </si>
  <si>
    <r>
      <t>หมายเหตุ</t>
    </r>
    <r>
      <rPr>
        <sz val="16"/>
        <color rgb="FFC00000"/>
        <rFont val="TH SarabunPSK"/>
        <family val="2"/>
      </rPr>
      <t xml:space="preserve">  1. กรุณารายงานผลการเบิกจ่ายงบประมาณในการดำเนินงานของ ก.ธ.จ. ในภาพรวม ที่เว็บไซต์ www.ggc.opm.go.th  หัวข้อ "ข่าวประชาสัมพันธ์และกิจกรรม" &gt; "ค่าใช้จ่ายในการดำเนินงานของ ก.ธ.จ. ประจำปีงบประมาณ พ.ศ. 2568" อีกทางหนึ่งด้วย
              2. กรณีที่มีการจัดทำสื่อประชาสัมพันธ์ กรุณาระบุรูปแบบ ช่องทาง และระยะเวลาในการแผยแพร่ประชาสัมพันธ์ แนบท้ายรายงานด้วย อาทิ 
                  -จัดทำคลิปวิดีทัศน์ จำนวน ......คลิป แผยแพร่ทาง..............ระยะเวลาตั้งแต่..................ถึง...............................
                  -จัดทำรายงานประจำปี จำนวน ......เล่ม แจกจ่ายให้กับกลุ่มเป้าหมาย ได้แก่ ......................................................</t>
    </r>
  </si>
  <si>
    <t>ค่าใช้จ่ายในการสรรหา กรณีครบวาระ ปีงบประมาณ พ.ศ. 2568 จำนวน 13 อำเภอ</t>
  </si>
  <si>
    <t xml:space="preserve">ค่าจัดทำรายงานประจำปี พ.ศ. 2568 ของ ก.ธ.จ. จำนวน..50...เล่ม
(มติที่ประชุม ก.ธ.จ. ครั้งที่ ....3/68.............) </t>
  </si>
  <si>
    <r>
      <t>ค่าจัดทำสื่อประชาสัมพันธ์อื่นๆ ของ ก.ธ.จ. ได้แก่ 
-วิดีทัศน์ จำนวน</t>
    </r>
    <r>
      <rPr>
        <u/>
        <sz val="16"/>
        <rFont val="TH SarabunPSK"/>
        <family val="2"/>
      </rPr>
      <t xml:space="preserve">  2  </t>
    </r>
    <r>
      <rPr>
        <sz val="16"/>
        <rFont val="TH SarabunPSK"/>
        <family val="2"/>
      </rPr>
      <t>คลิป ความยาวคลิปละ</t>
    </r>
    <r>
      <rPr>
        <u/>
        <sz val="16"/>
        <rFont val="TH SarabunPSK"/>
        <family val="2"/>
      </rPr>
      <t xml:space="preserve">  5 </t>
    </r>
    <r>
      <rPr>
        <sz val="16"/>
        <rFont val="TH SarabunPSK"/>
        <family val="2"/>
      </rPr>
      <t xml:space="preserve">นาที 
(มติที่ประชุม ก.ธ.จ. ครั้งที่ ....3/68.............) </t>
    </r>
  </si>
  <si>
    <r>
      <rPr>
        <b/>
        <sz val="18"/>
        <color theme="1"/>
        <rFont val="TH SarabunPSK"/>
        <family val="2"/>
      </rPr>
      <t>รายงานผลการใช้จ่ายงบประมาณในการดำเนินงานของ ก.ธ.จ.</t>
    </r>
    <r>
      <rPr>
        <b/>
        <u/>
        <sz val="18"/>
        <rFont val="TH SarabunPSK"/>
        <family val="2"/>
      </rPr>
      <t xml:space="preserve">                      </t>
    </r>
    <r>
      <rPr>
        <b/>
        <sz val="18"/>
        <rFont val="TH SarabunPSK"/>
        <family val="2"/>
      </rPr>
      <t>ประจำปีงบประมาณ พ.ศ. 2568 (1 ตุลาคม 2567 - 30 กันยายน 2568)</t>
    </r>
  </si>
  <si>
    <r>
      <t>รายงานผลการใช้จ่ายงบประมาณในการดำเนินงานของ ก.ธ.จ.</t>
    </r>
    <r>
      <rPr>
        <b/>
        <u/>
        <sz val="18"/>
        <color theme="1"/>
        <rFont val="TH SarabunPSK"/>
        <family val="2"/>
      </rPr>
      <t xml:space="preserve">                     </t>
    </r>
    <r>
      <rPr>
        <b/>
        <sz val="18"/>
        <color theme="1"/>
        <rFont val="TH SarabunPSK"/>
        <family val="2"/>
      </rPr>
      <t>ประจำปีงบประมาณ พ.ศ. 2568 (1 ตุลาคม 2567 - 30 กันยายน 2568)</t>
    </r>
  </si>
  <si>
    <t>ดาวน์โหลดแบบฟอร์ม</t>
  </si>
  <si>
    <t xml:space="preserve">https://shorturl.asia/V5KvW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</si>
</sst>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87041E]d\ mmm\ yy;@"/>
    <numFmt numFmtId="188" formatCode="_-* #,##0_-;\-* #,##0_-;_-* &quot;-&quot;??_-;_-@_-"/>
  </numFmts>
  <fonts count="27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u/>
      <sz val="16"/>
      <color rgb="FFC00000"/>
      <name val="TH SarabunPSK"/>
      <family val="2"/>
    </font>
    <font>
      <sz val="16"/>
      <color rgb="FFC00000"/>
      <name val="TH SarabunPSK"/>
      <family val="2"/>
    </font>
    <font>
      <b/>
      <sz val="16"/>
      <color rgb="FFC00000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color rgb="FFC00000"/>
      <name val="TH SarabunPSK"/>
      <family val="2"/>
    </font>
    <font>
      <sz val="12"/>
      <color rgb="FFC0000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b/>
      <sz val="18"/>
      <color rgb="FFFF0000"/>
      <name val="TH SarabunPSK"/>
      <family val="2"/>
    </font>
    <font>
      <b/>
      <u/>
      <sz val="18"/>
      <name val="TH SarabunPSK"/>
      <family val="2"/>
    </font>
    <font>
      <b/>
      <sz val="18"/>
      <name val="TH SarabunPSK"/>
      <family val="2"/>
    </font>
    <font>
      <sz val="12"/>
      <color theme="1"/>
      <name val="TH SarabunPSK"/>
      <family val="2"/>
    </font>
    <font>
      <sz val="12"/>
      <color theme="0"/>
      <name val="TH SarabunPSK"/>
      <family val="2"/>
    </font>
    <font>
      <b/>
      <sz val="20"/>
      <color theme="1"/>
      <name val="TH SarabunPSK"/>
      <family val="2"/>
    </font>
    <font>
      <b/>
      <u/>
      <sz val="18"/>
      <color theme="1"/>
      <name val="TH SarabunPSK"/>
      <family val="2"/>
    </font>
    <font>
      <b/>
      <u val="doubleAccounting"/>
      <sz val="16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2" fillId="0" borderId="0" xfId="0" applyFont="1" applyAlignment="1">
      <alignment vertical="center"/>
    </xf>
    <xf numFmtId="188" fontId="3" fillId="0" borderId="13" xfId="1" applyNumberFormat="1" applyFont="1" applyBorder="1" applyAlignment="1" applyProtection="1">
      <alignment vertical="center"/>
    </xf>
    <xf numFmtId="187" fontId="2" fillId="0" borderId="13" xfId="0" applyNumberFormat="1" applyFont="1" applyBorder="1" applyAlignment="1">
      <alignment horizontal="center" vertical="center"/>
    </xf>
    <xf numFmtId="43" fontId="3" fillId="0" borderId="13" xfId="1" applyFont="1" applyBorder="1" applyAlignment="1" applyProtection="1">
      <alignment vertical="center"/>
    </xf>
    <xf numFmtId="0" fontId="1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187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188" fontId="17" fillId="0" borderId="1" xfId="1" applyNumberFormat="1" applyFont="1" applyBorder="1" applyAlignment="1" applyProtection="1">
      <alignment horizontal="center" vertical="center"/>
    </xf>
    <xf numFmtId="188" fontId="8" fillId="0" borderId="1" xfId="1" applyNumberFormat="1" applyFont="1" applyBorder="1" applyAlignment="1" applyProtection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188" fontId="8" fillId="0" borderId="9" xfId="1" applyNumberFormat="1" applyFont="1" applyBorder="1" applyAlignment="1" applyProtection="1">
      <alignment horizontal="center" vertical="center"/>
    </xf>
    <xf numFmtId="0" fontId="3" fillId="6" borderId="0" xfId="0" applyFont="1" applyFill="1" applyAlignment="1" applyProtection="1">
      <alignment horizontal="center" vertical="center"/>
      <protection locked="0"/>
    </xf>
    <xf numFmtId="0" fontId="8" fillId="6" borderId="16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Protection="1">
      <protection locked="0"/>
    </xf>
    <xf numFmtId="0" fontId="21" fillId="6" borderId="16" xfId="0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87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188" fontId="3" fillId="0" borderId="8" xfId="1" applyNumberFormat="1" applyFont="1" applyBorder="1" applyAlignment="1" applyProtection="1">
      <alignment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187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87" fontId="17" fillId="0" borderId="4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vertical="center" wrapText="1"/>
      <protection locked="0"/>
    </xf>
    <xf numFmtId="188" fontId="17" fillId="0" borderId="4" xfId="1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187" fontId="17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188" fontId="17" fillId="0" borderId="1" xfId="1" applyNumberFormat="1" applyFont="1" applyBorder="1" applyAlignment="1" applyProtection="1">
      <alignment horizontal="center" vertical="center"/>
      <protection locked="0"/>
    </xf>
    <xf numFmtId="188" fontId="3" fillId="0" borderId="8" xfId="1" applyNumberFormat="1" applyFont="1" applyBorder="1" applyAlignment="1" applyProtection="1">
      <alignment vertical="center"/>
    </xf>
    <xf numFmtId="188" fontId="3" fillId="0" borderId="11" xfId="1" applyNumberFormat="1" applyFont="1" applyBorder="1" applyAlignment="1" applyProtection="1">
      <alignment vertical="center"/>
    </xf>
    <xf numFmtId="188" fontId="3" fillId="0" borderId="12" xfId="1" applyNumberFormat="1" applyFont="1" applyBorder="1" applyAlignment="1" applyProtection="1">
      <alignment vertical="center"/>
    </xf>
    <xf numFmtId="188" fontId="8" fillId="5" borderId="3" xfId="1" applyNumberFormat="1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188" fontId="8" fillId="0" borderId="4" xfId="1" applyNumberFormat="1" applyFont="1" applyBorder="1" applyAlignment="1" applyProtection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188" fontId="3" fillId="7" borderId="8" xfId="1" applyNumberFormat="1" applyFont="1" applyFill="1" applyBorder="1" applyAlignment="1" applyProtection="1">
      <alignment vertical="center"/>
    </xf>
    <xf numFmtId="188" fontId="3" fillId="7" borderId="11" xfId="1" applyNumberFormat="1" applyFont="1" applyFill="1" applyBorder="1" applyAlignment="1" applyProtection="1">
      <alignment vertical="center"/>
    </xf>
    <xf numFmtId="188" fontId="3" fillId="7" borderId="13" xfId="1" applyNumberFormat="1" applyFont="1" applyFill="1" applyBorder="1" applyAlignment="1" applyProtection="1">
      <alignment vertical="center"/>
    </xf>
    <xf numFmtId="188" fontId="3" fillId="7" borderId="12" xfId="1" applyNumberFormat="1" applyFont="1" applyFill="1" applyBorder="1" applyAlignment="1" applyProtection="1">
      <alignment vertical="center"/>
    </xf>
    <xf numFmtId="188" fontId="8" fillId="7" borderId="4" xfId="1" applyNumberFormat="1" applyFont="1" applyFill="1" applyBorder="1" applyAlignment="1" applyProtection="1">
      <alignment horizontal="center" vertical="center"/>
    </xf>
    <xf numFmtId="188" fontId="8" fillId="7" borderId="9" xfId="1" applyNumberFormat="1" applyFont="1" applyFill="1" applyBorder="1" applyAlignment="1" applyProtection="1">
      <alignment horizontal="center" vertical="center"/>
    </xf>
    <xf numFmtId="188" fontId="8" fillId="7" borderId="1" xfId="1" applyNumberFormat="1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188" fontId="8" fillId="7" borderId="3" xfId="1" applyNumberFormat="1" applyFont="1" applyFill="1" applyBorder="1" applyAlignment="1" applyProtection="1">
      <alignment horizontal="center" vertical="center"/>
    </xf>
    <xf numFmtId="43" fontId="3" fillId="7" borderId="13" xfId="1" applyFont="1" applyFill="1" applyBorder="1" applyAlignment="1" applyProtection="1">
      <alignment vertical="center"/>
    </xf>
    <xf numFmtId="188" fontId="17" fillId="7" borderId="4" xfId="1" applyNumberFormat="1" applyFont="1" applyFill="1" applyBorder="1" applyAlignment="1" applyProtection="1">
      <alignment horizontal="center" vertical="center"/>
    </xf>
    <xf numFmtId="43" fontId="17" fillId="7" borderId="1" xfId="1" applyFont="1" applyFill="1" applyBorder="1" applyAlignment="1" applyProtection="1">
      <alignment horizontal="left" vertical="center" wrapText="1"/>
    </xf>
    <xf numFmtId="188" fontId="17" fillId="7" borderId="1" xfId="1" applyNumberFormat="1" applyFont="1" applyFill="1" applyBorder="1" applyAlignment="1" applyProtection="1">
      <alignment vertical="center"/>
    </xf>
    <xf numFmtId="188" fontId="17" fillId="7" borderId="1" xfId="1" applyNumberFormat="1" applyFont="1" applyFill="1" applyBorder="1" applyAlignment="1" applyProtection="1">
      <alignment horizontal="left" vertical="center" wrapText="1"/>
    </xf>
    <xf numFmtId="43" fontId="17" fillId="7" borderId="1" xfId="1" applyFont="1" applyFill="1" applyBorder="1" applyAlignment="1" applyProtection="1">
      <alignment vertical="center"/>
    </xf>
    <xf numFmtId="0" fontId="11" fillId="6" borderId="16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87" fontId="17" fillId="0" borderId="4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vertical="center" wrapText="1"/>
    </xf>
    <xf numFmtId="188" fontId="17" fillId="0" borderId="4" xfId="1" applyNumberFormat="1" applyFont="1" applyBorder="1" applyAlignment="1" applyProtection="1">
      <alignment horizontal="center" vertical="center"/>
    </xf>
    <xf numFmtId="188" fontId="3" fillId="7" borderId="8" xfId="1" applyNumberFormat="1" applyFont="1" applyFill="1" applyBorder="1" applyAlignment="1" applyProtection="1">
      <alignment vertical="center" wrapText="1"/>
    </xf>
    <xf numFmtId="0" fontId="2" fillId="0" borderId="25" xfId="0" applyFont="1" applyBorder="1" applyAlignment="1">
      <alignment vertical="top"/>
    </xf>
    <xf numFmtId="0" fontId="3" fillId="0" borderId="26" xfId="0" applyFont="1" applyBorder="1" applyAlignment="1">
      <alignment vertical="top"/>
    </xf>
    <xf numFmtId="0" fontId="3" fillId="0" borderId="25" xfId="0" applyFont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6" borderId="25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6" borderId="25" xfId="0" applyFont="1" applyFill="1" applyBorder="1" applyAlignment="1">
      <alignment vertical="top"/>
    </xf>
    <xf numFmtId="0" fontId="2" fillId="6" borderId="26" xfId="0" applyFont="1" applyFill="1" applyBorder="1" applyAlignment="1">
      <alignment vertical="top"/>
    </xf>
    <xf numFmtId="0" fontId="2" fillId="6" borderId="27" xfId="0" applyFont="1" applyFill="1" applyBorder="1" applyAlignment="1">
      <alignment vertical="center"/>
    </xf>
    <xf numFmtId="0" fontId="2" fillId="6" borderId="28" xfId="0" applyFont="1" applyFill="1" applyBorder="1" applyAlignment="1">
      <alignment vertical="center"/>
    </xf>
    <xf numFmtId="0" fontId="2" fillId="6" borderId="29" xfId="0" applyFont="1" applyFill="1" applyBorder="1" applyAlignment="1">
      <alignment vertical="center"/>
    </xf>
    <xf numFmtId="188" fontId="3" fillId="0" borderId="13" xfId="1" applyNumberFormat="1" applyFont="1" applyBorder="1" applyAlignment="1" applyProtection="1">
      <alignment vertical="center"/>
      <protection locked="0"/>
    </xf>
    <xf numFmtId="0" fontId="2" fillId="6" borderId="5" xfId="0" applyFont="1" applyFill="1" applyBorder="1" applyAlignment="1">
      <alignment vertical="center"/>
    </xf>
    <xf numFmtId="0" fontId="2" fillId="6" borderId="11" xfId="0" applyFont="1" applyFill="1" applyBorder="1" applyAlignment="1">
      <alignment vertical="top"/>
    </xf>
    <xf numFmtId="0" fontId="2" fillId="6" borderId="9" xfId="0" applyFont="1" applyFill="1" applyBorder="1" applyAlignment="1">
      <alignment vertical="center"/>
    </xf>
    <xf numFmtId="0" fontId="19" fillId="6" borderId="0" xfId="0" applyFont="1" applyFill="1" applyAlignment="1" applyProtection="1">
      <alignment horizontal="center" vertical="top"/>
      <protection locked="0"/>
    </xf>
    <xf numFmtId="0" fontId="4" fillId="6" borderId="0" xfId="0" applyFont="1" applyFill="1" applyAlignment="1" applyProtection="1">
      <alignment horizontal="center" vertical="top"/>
      <protection locked="0"/>
    </xf>
    <xf numFmtId="188" fontId="26" fillId="5" borderId="5" xfId="1" applyNumberFormat="1" applyFont="1" applyFill="1" applyBorder="1" applyAlignment="1" applyProtection="1">
      <alignment horizontal="center" vertical="center"/>
    </xf>
    <xf numFmtId="188" fontId="26" fillId="7" borderId="5" xfId="1" applyNumberFormat="1" applyFont="1" applyFill="1" applyBorder="1" applyAlignment="1" applyProtection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2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 vertical="top" wrapText="1"/>
    </xf>
    <xf numFmtId="0" fontId="4" fillId="4" borderId="0" xfId="0" applyFont="1" applyFill="1" applyAlignment="1" applyProtection="1">
      <alignment horizontal="center" vertical="top"/>
      <protection locked="0"/>
    </xf>
    <xf numFmtId="0" fontId="19" fillId="4" borderId="0" xfId="0" applyFont="1" applyFill="1" applyAlignment="1" applyProtection="1">
      <alignment horizontal="center" vertical="top"/>
      <protection locked="0"/>
    </xf>
    <xf numFmtId="0" fontId="9" fillId="6" borderId="10" xfId="0" applyFont="1" applyFill="1" applyBorder="1" applyAlignment="1">
      <alignment horizontal="left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6" borderId="20" xfId="0" applyFont="1" applyFill="1" applyBorder="1" applyAlignment="1">
      <alignment horizontal="left" vertical="top" wrapText="1"/>
    </xf>
    <xf numFmtId="0" fontId="9" fillId="6" borderId="21" xfId="0" applyFont="1" applyFill="1" applyBorder="1" applyAlignment="1">
      <alignment horizontal="left" vertical="top" wrapText="1"/>
    </xf>
    <xf numFmtId="0" fontId="9" fillId="6" borderId="7" xfId="0" applyFont="1" applyFill="1" applyBorder="1" applyAlignment="1">
      <alignment horizontal="left" vertical="top" wrapText="1"/>
    </xf>
    <xf numFmtId="0" fontId="9" fillId="6" borderId="0" xfId="0" applyFont="1" applyFill="1" applyBorder="1" applyAlignment="1">
      <alignment horizontal="left" vertical="top" wrapText="1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top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/>
    <xf numFmtId="0" fontId="23" fillId="6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6" borderId="0" xfId="0" applyFont="1" applyFill="1" applyBorder="1" applyAlignment="1">
      <alignment vertical="top"/>
    </xf>
    <xf numFmtId="0" fontId="2" fillId="6" borderId="28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52"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border diagonalUp="0" diagonalDown="0">
        <right style="thin">
          <color indexed="64"/>
        </right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FF0000"/>
        <name val="TH SarabunPSK"/>
        <family val="2"/>
        <scheme val="none"/>
      </font>
      <numFmt numFmtId="35" formatCode="_-* #,##0.00_-;\-* #,##0.0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numFmt numFmtId="35" formatCode="_-* #,##0.00_-;\-* #,##0.00_-;_-* &quot;-&quot;??_-;_-@_-"/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border>
        <right style="thin">
          <color indexed="64"/>
        </right>
      </border>
      <protection locked="0" hidden="0"/>
    </dxf>
    <dxf>
      <font>
        <strike val="0"/>
        <outline val="0"/>
        <shadow val="0"/>
        <vertAlign val="baseline"/>
        <sz val="16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protection locked="1" hidden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family val="2"/>
        <scheme val="none"/>
      </font>
      <fill>
        <patternFill patternType="solid">
          <fgColor indexed="64"/>
          <bgColor theme="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930089</xdr:colOff>
      <xdr:row>5</xdr:row>
      <xdr:rowOff>1165412</xdr:rowOff>
    </xdr:from>
    <xdr:to>
      <xdr:col>15</xdr:col>
      <xdr:colOff>33618</xdr:colOff>
      <xdr:row>8</xdr:row>
      <xdr:rowOff>44824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E9E6868F-4C95-3392-E1D1-8E875F3F8D09}"/>
            </a:ext>
          </a:extLst>
        </xdr:cNvPr>
        <xdr:cNvSpPr/>
      </xdr:nvSpPr>
      <xdr:spPr>
        <a:xfrm>
          <a:off x="6801971" y="2028265"/>
          <a:ext cx="7496735" cy="86285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3</xdr:col>
      <xdr:colOff>3630705</xdr:colOff>
      <xdr:row>7</xdr:row>
      <xdr:rowOff>302558</xdr:rowOff>
    </xdr:from>
    <xdr:to>
      <xdr:col>6</xdr:col>
      <xdr:colOff>78441</xdr:colOff>
      <xdr:row>16</xdr:row>
      <xdr:rowOff>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86F825C8-03C8-414E-AEEF-5F018E1BDDB0}"/>
            </a:ext>
          </a:extLst>
        </xdr:cNvPr>
        <xdr:cNvSpPr/>
      </xdr:nvSpPr>
      <xdr:spPr>
        <a:xfrm>
          <a:off x="4885764" y="2779058"/>
          <a:ext cx="2050677" cy="3429001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14</xdr:col>
      <xdr:colOff>746311</xdr:colOff>
      <xdr:row>5</xdr:row>
      <xdr:rowOff>1160929</xdr:rowOff>
    </xdr:from>
    <xdr:to>
      <xdr:col>17</xdr:col>
      <xdr:colOff>129988</xdr:colOff>
      <xdr:row>16</xdr:row>
      <xdr:rowOff>11206</xdr:rowOff>
    </xdr:to>
    <xdr:sp macro="" textlink="">
      <xdr:nvSpPr>
        <xdr:cNvPr id="4" name="สี่เหลี่ยมผืนผ้า 3">
          <a:extLst>
            <a:ext uri="{FF2B5EF4-FFF2-40B4-BE49-F238E27FC236}">
              <a16:creationId xmlns:a16="http://schemas.microsoft.com/office/drawing/2014/main" id="{46060C3B-2AE3-4A68-8586-A7AB49838CDA}"/>
            </a:ext>
          </a:extLst>
        </xdr:cNvPr>
        <xdr:cNvSpPr/>
      </xdr:nvSpPr>
      <xdr:spPr>
        <a:xfrm>
          <a:off x="14204576" y="2023782"/>
          <a:ext cx="2050677" cy="419548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0</xdr:col>
      <xdr:colOff>299357</xdr:colOff>
      <xdr:row>15</xdr:row>
      <xdr:rowOff>299357</xdr:rowOff>
    </xdr:from>
    <xdr:to>
      <xdr:col>17</xdr:col>
      <xdr:colOff>123265</xdr:colOff>
      <xdr:row>17</xdr:row>
      <xdr:rowOff>108857</xdr:rowOff>
    </xdr:to>
    <xdr:sp macro="" textlink="">
      <xdr:nvSpPr>
        <xdr:cNvPr id="5" name="สี่เหลี่ยมผืนผ้า 4">
          <a:extLst>
            <a:ext uri="{FF2B5EF4-FFF2-40B4-BE49-F238E27FC236}">
              <a16:creationId xmlns:a16="http://schemas.microsoft.com/office/drawing/2014/main" id="{512D60AB-4D7A-4979-B46F-FD9FC4B14FF1}"/>
            </a:ext>
          </a:extLst>
        </xdr:cNvPr>
        <xdr:cNvSpPr/>
      </xdr:nvSpPr>
      <xdr:spPr>
        <a:xfrm>
          <a:off x="299357" y="6708321"/>
          <a:ext cx="16342979" cy="462643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 kern="1200"/>
        </a:p>
      </xdr:txBody>
    </xdr:sp>
    <xdr:clientData/>
  </xdr:twoCellAnchor>
  <xdr:twoCellAnchor>
    <xdr:from>
      <xdr:col>4</xdr:col>
      <xdr:colOff>285751</xdr:colOff>
      <xdr:row>11</xdr:row>
      <xdr:rowOff>326572</xdr:rowOff>
    </xdr:from>
    <xdr:to>
      <xdr:col>5</xdr:col>
      <xdr:colOff>802821</xdr:colOff>
      <xdr:row>12</xdr:row>
      <xdr:rowOff>272143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549DC4CC-10CB-EF3B-0EB6-614DA315DD60}"/>
            </a:ext>
          </a:extLst>
        </xdr:cNvPr>
        <xdr:cNvSpPr txBox="1"/>
      </xdr:nvSpPr>
      <xdr:spPr>
        <a:xfrm>
          <a:off x="5905501" y="4299858"/>
          <a:ext cx="1455963" cy="326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ไม่ต้องกรอกข้อมูล</a:t>
          </a:r>
        </a:p>
      </xdr:txBody>
    </xdr:sp>
    <xdr:clientData/>
  </xdr:twoCellAnchor>
  <xdr:twoCellAnchor>
    <xdr:from>
      <xdr:col>9</xdr:col>
      <xdr:colOff>125186</xdr:colOff>
      <xdr:row>6</xdr:row>
      <xdr:rowOff>193222</xdr:rowOff>
    </xdr:from>
    <xdr:to>
      <xdr:col>10</xdr:col>
      <xdr:colOff>791935</xdr:colOff>
      <xdr:row>7</xdr:row>
      <xdr:rowOff>152400</xdr:rowOff>
    </xdr:to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DABCC68-9F19-48A3-B1C4-A437813014A3}"/>
            </a:ext>
          </a:extLst>
        </xdr:cNvPr>
        <xdr:cNvSpPr txBox="1"/>
      </xdr:nvSpPr>
      <xdr:spPr>
        <a:xfrm>
          <a:off x="10194472" y="2288722"/>
          <a:ext cx="1455963" cy="3265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ไม่ต้องกรอกข้อมูล</a:t>
          </a:r>
        </a:p>
      </xdr:txBody>
    </xdr:sp>
    <xdr:clientData/>
  </xdr:twoCellAnchor>
  <xdr:twoCellAnchor>
    <xdr:from>
      <xdr:col>15</xdr:col>
      <xdr:colOff>81643</xdr:colOff>
      <xdr:row>10</xdr:row>
      <xdr:rowOff>372836</xdr:rowOff>
    </xdr:from>
    <xdr:to>
      <xdr:col>17</xdr:col>
      <xdr:colOff>27215</xdr:colOff>
      <xdr:row>12</xdr:row>
      <xdr:rowOff>176893</xdr:rowOff>
    </xdr:to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B793CA10-A678-4629-881C-8F85E09CA717}"/>
            </a:ext>
          </a:extLst>
        </xdr:cNvPr>
        <xdr:cNvSpPr txBox="1"/>
      </xdr:nvSpPr>
      <xdr:spPr>
        <a:xfrm>
          <a:off x="14722929" y="4577443"/>
          <a:ext cx="1823357" cy="5660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ไม่ต้องกรอกข้อมูล </a:t>
          </a:r>
          <a:br>
            <a:rPr lang="th-TH" sz="1200" kern="1200">
              <a:solidFill>
                <a:srgbClr val="FF0000"/>
              </a:solidFill>
            </a:rPr>
          </a:br>
          <a:r>
            <a:rPr lang="th-TH" sz="1200" kern="1200">
              <a:solidFill>
                <a:srgbClr val="FF0000"/>
              </a:solidFill>
            </a:rPr>
            <a:t>ระบบจะคำนวณอัตโนมัติ</a:t>
          </a:r>
          <a:r>
            <a:rPr lang="th-TH" sz="1200" kern="1200" baseline="0">
              <a:solidFill>
                <a:srgbClr val="FF0000"/>
              </a:solidFill>
            </a:rPr>
            <a:t> </a:t>
          </a:r>
          <a:endParaRPr lang="th-TH" sz="1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657227</xdr:colOff>
      <xdr:row>1</xdr:row>
      <xdr:rowOff>209550</xdr:rowOff>
    </xdr:from>
    <xdr:to>
      <xdr:col>3</xdr:col>
      <xdr:colOff>1694090</xdr:colOff>
      <xdr:row>2</xdr:row>
      <xdr:rowOff>266699</xdr:rowOff>
    </xdr:to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163215D3-0B3A-42E2-9DA9-CA0D87A9ED14}"/>
            </a:ext>
          </a:extLst>
        </xdr:cNvPr>
        <xdr:cNvSpPr txBox="1"/>
      </xdr:nvSpPr>
      <xdr:spPr>
        <a:xfrm>
          <a:off x="1447802" y="542925"/>
          <a:ext cx="1875063" cy="39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คลิกเลือกเครื่องหมาย</a:t>
          </a:r>
          <a:r>
            <a:rPr lang="th-TH" sz="1200" kern="1200" baseline="0">
              <a:solidFill>
                <a:srgbClr val="FF0000"/>
              </a:solidFill>
            </a:rPr>
            <a:t> "/ "</a:t>
          </a:r>
          <a:endParaRPr lang="th-TH" sz="1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381000</xdr:colOff>
      <xdr:row>2</xdr:row>
      <xdr:rowOff>71437</xdr:rowOff>
    </xdr:from>
    <xdr:to>
      <xdr:col>2</xdr:col>
      <xdr:colOff>657227</xdr:colOff>
      <xdr:row>3</xdr:row>
      <xdr:rowOff>85725</xdr:rowOff>
    </xdr:to>
    <xdr:cxnSp macro="">
      <xdr:nvCxnSpPr>
        <xdr:cNvPr id="16" name="ลูกศรเชื่อมต่อแบบตรง 15">
          <a:extLst>
            <a:ext uri="{FF2B5EF4-FFF2-40B4-BE49-F238E27FC236}">
              <a16:creationId xmlns:a16="http://schemas.microsoft.com/office/drawing/2014/main" id="{11719B08-D2ED-E715-D51C-08DE0B6E97DE}"/>
            </a:ext>
          </a:extLst>
        </xdr:cNvPr>
        <xdr:cNvCxnSpPr>
          <a:stCxn id="14" idx="1"/>
        </xdr:cNvCxnSpPr>
      </xdr:nvCxnSpPr>
      <xdr:spPr>
        <a:xfrm flipH="1">
          <a:off x="1171575" y="738187"/>
          <a:ext cx="276227" cy="319088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737509</xdr:colOff>
      <xdr:row>15</xdr:row>
      <xdr:rowOff>367393</xdr:rowOff>
    </xdr:from>
    <xdr:to>
      <xdr:col>11</xdr:col>
      <xdr:colOff>775607</xdr:colOff>
      <xdr:row>17</xdr:row>
      <xdr:rowOff>29936</xdr:rowOff>
    </xdr:to>
    <xdr:sp macro="" textlink="">
      <xdr:nvSpPr>
        <xdr:cNvPr id="17" name="กล่องข้อความ 16">
          <a:extLst>
            <a:ext uri="{FF2B5EF4-FFF2-40B4-BE49-F238E27FC236}">
              <a16:creationId xmlns:a16="http://schemas.microsoft.com/office/drawing/2014/main" id="{0B6398C9-F1D5-4880-B914-FE47851B1DB9}"/>
            </a:ext>
          </a:extLst>
        </xdr:cNvPr>
        <xdr:cNvSpPr txBox="1"/>
      </xdr:nvSpPr>
      <xdr:spPr>
        <a:xfrm>
          <a:off x="8656866" y="6776357"/>
          <a:ext cx="3521527" cy="3156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ไม่ต้องกรอกข้อมูล ระบบจะคำนวณอัตโนมัติ</a:t>
          </a:r>
          <a:r>
            <a:rPr lang="th-TH" sz="1200" kern="1200" baseline="0">
              <a:solidFill>
                <a:srgbClr val="FF0000"/>
              </a:solidFill>
            </a:rPr>
            <a:t> </a:t>
          </a:r>
          <a:endParaRPr lang="th-TH" sz="1200" kern="12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389166</xdr:colOff>
      <xdr:row>1</xdr:row>
      <xdr:rowOff>106136</xdr:rowOff>
    </xdr:from>
    <xdr:to>
      <xdr:col>8</xdr:col>
      <xdr:colOff>579665</xdr:colOff>
      <xdr:row>2</xdr:row>
      <xdr:rowOff>73479</xdr:rowOff>
    </xdr:to>
    <xdr:sp macro="" textlink="">
      <xdr:nvSpPr>
        <xdr:cNvPr id="19" name="กล่องข้อความ 18">
          <a:extLst>
            <a:ext uri="{FF2B5EF4-FFF2-40B4-BE49-F238E27FC236}">
              <a16:creationId xmlns:a16="http://schemas.microsoft.com/office/drawing/2014/main" id="{D447D870-26AF-46F5-80C7-E51B818CD30C}"/>
            </a:ext>
          </a:extLst>
        </xdr:cNvPr>
        <xdr:cNvSpPr txBox="1"/>
      </xdr:nvSpPr>
      <xdr:spPr>
        <a:xfrm>
          <a:off x="8304441" y="439511"/>
          <a:ext cx="1152524" cy="3007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200" kern="1200">
              <a:solidFill>
                <a:srgbClr val="FF0000"/>
              </a:solidFill>
            </a:rPr>
            <a:t>ระบุชื่อจังหวัด</a:t>
          </a:r>
        </a:p>
      </xdr:txBody>
    </xdr:sp>
    <xdr:clientData/>
  </xdr:twoCellAnchor>
  <xdr:twoCellAnchor>
    <xdr:from>
      <xdr:col>7</xdr:col>
      <xdr:colOff>5443</xdr:colOff>
      <xdr:row>1</xdr:row>
      <xdr:rowOff>259897</xdr:rowOff>
    </xdr:from>
    <xdr:to>
      <xdr:col>7</xdr:col>
      <xdr:colOff>389166</xdr:colOff>
      <xdr:row>2</xdr:row>
      <xdr:rowOff>144236</xdr:rowOff>
    </xdr:to>
    <xdr:cxnSp macro="">
      <xdr:nvCxnSpPr>
        <xdr:cNvPr id="20" name="ลูกศรเชื่อมต่อแบบตรง 19">
          <a:extLst>
            <a:ext uri="{FF2B5EF4-FFF2-40B4-BE49-F238E27FC236}">
              <a16:creationId xmlns:a16="http://schemas.microsoft.com/office/drawing/2014/main" id="{29DA4B69-784C-4019-AF21-25A7D364E0F2}"/>
            </a:ext>
          </a:extLst>
        </xdr:cNvPr>
        <xdr:cNvCxnSpPr>
          <a:stCxn id="19" idx="1"/>
        </xdr:cNvCxnSpPr>
      </xdr:nvCxnSpPr>
      <xdr:spPr>
        <a:xfrm flipH="1">
          <a:off x="7920718" y="593272"/>
          <a:ext cx="383723" cy="217714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744681</xdr:colOff>
      <xdr:row>19</xdr:row>
      <xdr:rowOff>51955</xdr:rowOff>
    </xdr:from>
    <xdr:to>
      <xdr:col>13</xdr:col>
      <xdr:colOff>109681</xdr:colOff>
      <xdr:row>23</xdr:row>
      <xdr:rowOff>23092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746DE67B-D0EA-FC8E-835B-09F4F028B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57363" y="8693728"/>
          <a:ext cx="1079500" cy="1079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1096482</xdr:colOff>
      <xdr:row>0</xdr:row>
      <xdr:rowOff>44302</xdr:rowOff>
    </xdr:from>
    <xdr:to>
      <xdr:col>15</xdr:col>
      <xdr:colOff>1151861</xdr:colOff>
      <xdr:row>1</xdr:row>
      <xdr:rowOff>136072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1AC274DB-2A26-2B12-356F-31BB428F96FE}"/>
            </a:ext>
          </a:extLst>
        </xdr:cNvPr>
        <xdr:cNvSpPr txBox="1"/>
      </xdr:nvSpPr>
      <xdr:spPr>
        <a:xfrm>
          <a:off x="19221196" y="44302"/>
          <a:ext cx="1252808" cy="391127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 b="1" kern="1200">
              <a:latin typeface="TH SarabunPSK" panose="020B0500040200020003" pitchFamily="34" charset="-34"/>
              <a:cs typeface="TH SarabunPSK" panose="020B0500040200020003" pitchFamily="34" charset="-34"/>
            </a:rPr>
            <a:t>แบบฟอร์ม 2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7F58DC3-AFBB-4517-820F-E14F56E88B58}" name="Table15" displayName="Table15" ref="B6:Q17" totalsRowShown="0" headerRowDxfId="51" dataDxfId="49" headerRowBorderDxfId="50" tableBorderDxfId="48">
  <autoFilter ref="B6:Q17" xr:uid="{F2B4AE23-CB39-46B0-B0AC-3E6930F3D63B}"/>
  <tableColumns count="16">
    <tableColumn id="1" xr3:uid="{EA5CBE44-213D-45AD-ACF9-16E225F243A3}" name="ลำดับ_x000a_ที่" dataDxfId="15"/>
    <tableColumn id="2" xr3:uid="{D87F7DE9-B98F-4DD7-B39A-CCEF1D23ECB7}" name="วัน/เดือน/ปี_x000a_(ที่จัดกิจกรรม)" dataDxfId="14"/>
    <tableColumn id="3" xr3:uid="{D3846D13-3AEB-442C-B766-3C23B0DC8FE4}" name="รายละเอียดกิจกรรม" dataDxfId="13"/>
    <tableColumn id="4" xr3:uid="{39423DA4-193A-420A-9C07-035F2CD7D763}" name="งบประมาณ_x000a_ที่ได้รับจัดสรร_x000a_(งบดำเนินงาน)" dataDxfId="12" dataCellStyle="จุลภาค"/>
    <tableColumn id="5" xr3:uid="{CA9B885A-CE44-4CBA-81B3-BBEE34F3B54D}" name="งบประมาณ_x000a_ที่ได้รับจัดสรร_x000a_(งบสรรหากรณีครบวาระปีงบประมาณ พ.ศ. 2568)" dataDxfId="11" dataCellStyle="จุลภาค"/>
    <tableColumn id="6" xr3:uid="{F4C6381E-09C1-49F8-B6DB-488D7314ACF3}" name="ค่าพาหนะ" dataDxfId="10" dataCellStyle="จุลภาค"/>
    <tableColumn id="7" xr3:uid="{900FE19E-A5E7-4A79-A989-2E4966DDD546}" name="ค่าจ้างเหมารถ และค่าน้ำมัน เพื่อลงพื้นที่" dataDxfId="9" dataCellStyle="จุลภาค"/>
    <tableColumn id="8" xr3:uid="{9E377EF0-DD76-4650-AC44-111F1E36979D}" name="ค่าเบี้ยเลี้ยง" dataDxfId="8" dataCellStyle="จุลภาค"/>
    <tableColumn id="9" xr3:uid="{AB804D03-2A98-4542-ABDA-F72DA2EF99B7}" name="ค่าอาหาร/_x000a_อาหารว่าง_x000a_และเครื่องดื่ม" dataDxfId="7" dataCellStyle="จุลภาค"/>
    <tableColumn id="10" xr3:uid="{57BB301E-F13F-49ED-A8B3-A627EF58BBED}" name="ค่าวัสดุอุปกรณ์" dataDxfId="6" dataCellStyle="จุลภาค"/>
    <tableColumn id="11" xr3:uid="{8A4E0AB9-A229-483E-89C5-E03B2693F43D}" name="ค่าถ่ายเอกสาร" dataDxfId="5" dataCellStyle="จุลภาค"/>
    <tableColumn id="12" xr3:uid="{D2A57BC1-F704-4DC7-80C0-82D0E5FBE297}" name="ค่าใช้จ่าย_x000a_ในการสรรหาฯ _x000a_กรณีก่อนครบวาระ" dataDxfId="4" dataCellStyle="จุลภาค"/>
    <tableColumn id="13" xr3:uid="{3FF69D78-07BD-4B7E-8F0C-21FF42F46A3B}" name="อื่น ๆ _x000a_ตามมติ_x000a_ที่ประชุม_x000a_*กรุณาระบุ*" dataDxfId="3" dataCellStyle="จุลภาค"/>
    <tableColumn id="14" xr3:uid="{DA656022-2E1B-4583-9FC3-FDAA9AED76FF}" name="ค่าใช้จ่าย_x000a_ในการสรรหาฯ _x000a_กรณีครบวาระฯปีงบประมาณ _x000a_พ.ศ. 2568_x000a_" dataDxfId="2" dataCellStyle="จุลภาค"/>
    <tableColumn id="15" xr3:uid="{AFB91EA6-41F7-48D3-B90C-70D22D795551}" name="รวมผลการเบิกจ่าย _x000a_(รายกิจกรรม)" dataDxfId="1" dataCellStyle="จุลภาค"/>
    <tableColumn id="16" xr3:uid="{C57EFEB8-82B5-48DA-AAD4-81E0BE7EC647}" name="งบประมาณคงเหลือ _x000a_(บาท)" dataDxfId="0" dataCellStyle="จุลภาค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B4AE23-CB39-46B0-B0AC-3E6930F3D63B}" name="Table1" displayName="Table1" ref="A5:P28" totalsRowShown="0" headerRowDxfId="47" dataDxfId="45" headerRowBorderDxfId="46" tableBorderDxfId="44">
  <autoFilter ref="A5:P28" xr:uid="{F2B4AE23-CB39-46B0-B0AC-3E6930F3D63B}"/>
  <tableColumns count="16">
    <tableColumn id="1" xr3:uid="{A4448A59-AC01-47C0-9A8B-479D023FC718}" name="ลำดับ_x000a_ที่" dataDxfId="43"/>
    <tableColumn id="2" xr3:uid="{4AF66DB6-CCA6-4C46-A850-DC8228432B31}" name="วัน/เดือน/ปี_x000a_(ที่จัดกิจกรรม)" dataDxfId="42"/>
    <tableColumn id="3" xr3:uid="{E213C967-AF00-40B2-A41B-5885B8A5DB4E}" name="รายละเอียดกิจกรรม" dataDxfId="41"/>
    <tableColumn id="4" xr3:uid="{DDEF5B53-D0A1-45B5-BC9A-205A145481B8}" name="งบประมาณ_x000a_ที่ได้รับจัดสรร_x000a_(งบดำเนินงาน)" dataDxfId="40" dataCellStyle="จุลภาค"/>
    <tableColumn id="5" xr3:uid="{29D5CC55-B593-4C1A-BE5E-FC04040A8865}" name="งบประมาณ_x000a_ที่ได้รับจัดสรร_x000a_(งบสรรหากรณีครบวาระปีงบประมาณ _x000a_พ.ศ. 2568)" dataDxfId="39" dataCellStyle="จุลภาค"/>
    <tableColumn id="6" xr3:uid="{5CD362AC-C9D6-4D06-AACB-C24B02D6E614}" name="ค่าพาหนะ" dataDxfId="38" dataCellStyle="จุลภาค"/>
    <tableColumn id="7" xr3:uid="{6453048C-4071-4ECD-8900-E73C7C3835E1}" name="ค่าจ้างเหมารถ และค่าน้ำมัน เพื่อลงพื้นที่" dataDxfId="37" dataCellStyle="จุลภาค"/>
    <tableColumn id="8" xr3:uid="{30C28AFD-C96A-4161-8D83-CB664D515494}" name="ค่าเบี้ยเลี้ยง" dataDxfId="36" dataCellStyle="จุลภาค"/>
    <tableColumn id="9" xr3:uid="{CC0CBFD1-45FB-42FD-8044-65067B918DC9}" name="ค่าอาหาร/_x000a_อาหารว่าง_x000a_และเครื่องดื่ม" dataDxfId="35" dataCellStyle="จุลภาค"/>
    <tableColumn id="10" xr3:uid="{7BBA5E75-BFA4-47CE-A0C8-5C16927293D6}" name="ค่าวัสดุอุปกรณ์" dataDxfId="34" dataCellStyle="จุลภาค"/>
    <tableColumn id="11" xr3:uid="{2E77173F-25F5-4965-8737-6B5F4197FBD8}" name="ค่าถ่ายเอกสาร" dataDxfId="33" dataCellStyle="จุลภาค"/>
    <tableColumn id="12" xr3:uid="{AEF5D70A-EACE-4381-B9F0-41608846C1DC}" name="ค่าใช้จ่าย_x000a_ในการสรรหาฯ _x000a_กรณีก่อนครบวาระ" dataDxfId="32" dataCellStyle="จุลภาค"/>
    <tableColumn id="13" xr3:uid="{C83BA139-B113-45B3-9FA6-D7F0B5BAF95D}" name="อื่น ๆ _x000a_ตามมติ_x000a_ที่ประชุม_x000a_*กรุณาระบุ*" dataDxfId="31" dataCellStyle="จุลภาค"/>
    <tableColumn id="14" xr3:uid="{A0C5CD74-7FFE-4077-8936-2388BD90BE1B}" name="ค่าใช้จ่าย_x000a_ในการสรรหาฯ _x000a_กรณีครบวาระฯปีงบประมาณ _x000a_พ.ศ. 2568_x000a_" dataDxfId="30" dataCellStyle="จุลภาค"/>
    <tableColumn id="15" xr3:uid="{BC9B0989-66A2-4AE5-9917-6E488D76D801}" name="รวมผลการเบิกจ่าย (รายกิจกรรม)" dataDxfId="29" dataCellStyle="จุลภาค"/>
    <tableColumn id="16" xr3:uid="{BC589B71-F3A3-45A7-B6AE-EACEF5113A75}" name="งบประมาณคงเหลือ _x000a_(บาท)" dataDxfId="28" dataCellStyle="จุลภาค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BE1E-0DC3-4556-8696-9AB22D24E51B}">
  <sheetPr>
    <tabColor rgb="FFC00000"/>
    <pageSetUpPr fitToPage="1"/>
  </sheetPr>
  <dimension ref="A1:T25"/>
  <sheetViews>
    <sheetView view="pageBreakPreview" topLeftCell="A10" zoomScale="55" zoomScaleNormal="70" zoomScaleSheetLayoutView="55" workbookViewId="0">
      <selection activeCell="L35" sqref="L35"/>
    </sheetView>
  </sheetViews>
  <sheetFormatPr defaultColWidth="8.75" defaultRowHeight="21" x14ac:dyDescent="0.2"/>
  <cols>
    <col min="1" max="1" width="4.875" style="1" customWidth="1"/>
    <col min="2" max="2" width="5.5" style="1" customWidth="1"/>
    <col min="3" max="3" width="11" style="2" customWidth="1"/>
    <col min="4" max="4" width="48.375" style="1" customWidth="1"/>
    <col min="5" max="5" width="12.25" style="1" customWidth="1"/>
    <col min="6" max="6" width="12.875" style="1" customWidth="1"/>
    <col min="7" max="7" width="9" style="2" customWidth="1"/>
    <col min="8" max="8" width="12.625" style="2" customWidth="1"/>
    <col min="9" max="9" width="11.625" style="2" customWidth="1"/>
    <col min="10" max="10" width="10.375" style="2" customWidth="1"/>
    <col min="11" max="11" width="11.125" style="2" customWidth="1"/>
    <col min="12" max="12" width="11.625" style="2" customWidth="1"/>
    <col min="13" max="13" width="10.875" style="2" bestFit="1" customWidth="1"/>
    <col min="14" max="14" width="9.25" style="2" customWidth="1"/>
    <col min="15" max="15" width="10.625" style="2" customWidth="1"/>
    <col min="16" max="17" width="12.25" style="2" bestFit="1" customWidth="1"/>
    <col min="18" max="16384" width="8.75" style="1"/>
  </cols>
  <sheetData>
    <row r="1" spans="1:20" ht="26.25" x14ac:dyDescent="0.2">
      <c r="A1" s="103" t="s">
        <v>29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5"/>
    </row>
    <row r="2" spans="1:20" ht="26.25" x14ac:dyDescent="0.2">
      <c r="A2" s="101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02"/>
    </row>
    <row r="3" spans="1:20" s="5" customFormat="1" ht="24" thickBot="1" x14ac:dyDescent="0.25">
      <c r="A3" s="78"/>
      <c r="B3" s="118" t="s">
        <v>34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79"/>
      <c r="S3" s="4"/>
      <c r="T3" s="4"/>
    </row>
    <row r="4" spans="1:20" s="3" customFormat="1" ht="21.75" thickBot="1" x14ac:dyDescent="0.4">
      <c r="A4" s="80"/>
      <c r="B4" s="119"/>
      <c r="C4" s="70"/>
      <c r="D4" s="120" t="s">
        <v>22</v>
      </c>
      <c r="E4" s="70"/>
      <c r="F4" s="120" t="s">
        <v>17</v>
      </c>
      <c r="G4" s="119"/>
      <c r="H4" s="119"/>
      <c r="I4" s="70"/>
      <c r="J4" s="120" t="s">
        <v>18</v>
      </c>
      <c r="K4" s="119"/>
      <c r="L4" s="119"/>
      <c r="M4" s="70"/>
      <c r="N4" s="120" t="s">
        <v>19</v>
      </c>
      <c r="O4" s="119"/>
      <c r="P4" s="119"/>
      <c r="Q4" s="121" t="s">
        <v>23</v>
      </c>
      <c r="R4" s="81"/>
    </row>
    <row r="5" spans="1:20" s="3" customFormat="1" ht="21.75" thickBot="1" x14ac:dyDescent="0.25">
      <c r="A5" s="80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81"/>
    </row>
    <row r="6" spans="1:20" s="6" customFormat="1" ht="117" thickBot="1" x14ac:dyDescent="0.25">
      <c r="A6" s="82"/>
      <c r="B6" s="51" t="s">
        <v>0</v>
      </c>
      <c r="C6" s="18" t="s">
        <v>12</v>
      </c>
      <c r="D6" s="18" t="s">
        <v>1</v>
      </c>
      <c r="E6" s="19" t="s">
        <v>20</v>
      </c>
      <c r="F6" s="19" t="s">
        <v>21</v>
      </c>
      <c r="G6" s="52" t="s">
        <v>2</v>
      </c>
      <c r="H6" s="52" t="s">
        <v>6</v>
      </c>
      <c r="I6" s="52" t="s">
        <v>8</v>
      </c>
      <c r="J6" s="18" t="s">
        <v>3</v>
      </c>
      <c r="K6" s="18" t="s">
        <v>9</v>
      </c>
      <c r="L6" s="18" t="s">
        <v>4</v>
      </c>
      <c r="M6" s="20" t="s">
        <v>5</v>
      </c>
      <c r="N6" s="20" t="s">
        <v>14</v>
      </c>
      <c r="O6" s="20" t="s">
        <v>10</v>
      </c>
      <c r="P6" s="18" t="s">
        <v>26</v>
      </c>
      <c r="Q6" s="21" t="s">
        <v>28</v>
      </c>
      <c r="R6" s="83"/>
    </row>
    <row r="7" spans="1:20" ht="29.45" customHeight="1" x14ac:dyDescent="0.2">
      <c r="A7" s="84"/>
      <c r="B7" s="71"/>
      <c r="C7" s="72">
        <v>45641</v>
      </c>
      <c r="D7" s="122" t="s">
        <v>7</v>
      </c>
      <c r="E7" s="43">
        <v>90000</v>
      </c>
      <c r="F7" s="43">
        <v>18200</v>
      </c>
      <c r="G7" s="53"/>
      <c r="H7" s="53"/>
      <c r="I7" s="53"/>
      <c r="J7" s="53"/>
      <c r="K7" s="53"/>
      <c r="L7" s="53"/>
      <c r="M7" s="53"/>
      <c r="N7" s="53"/>
      <c r="O7" s="53"/>
      <c r="P7" s="53"/>
      <c r="Q7" s="54">
        <f>SUM(Table15[[#This Row],[งบประมาณ
ที่ได้รับจัดสรร
(งบดำเนินงาน)]]+Table15[[#This Row],[งบประมาณ
ที่ได้รับจัดสรร
(งบสรรหากรณีครบวาระปีงบประมาณ พ.ศ. 2568)]])</f>
        <v>108200</v>
      </c>
      <c r="R7" s="85"/>
    </row>
    <row r="8" spans="1:20" ht="29.45" customHeight="1" thickBot="1" x14ac:dyDescent="0.25">
      <c r="A8" s="84"/>
      <c r="B8" s="10"/>
      <c r="C8" s="8">
        <v>45838</v>
      </c>
      <c r="D8" s="11" t="s">
        <v>16</v>
      </c>
      <c r="E8" s="7">
        <v>15000</v>
      </c>
      <c r="F8" s="9">
        <v>0</v>
      </c>
      <c r="G8" s="64"/>
      <c r="H8" s="64"/>
      <c r="I8" s="64"/>
      <c r="J8" s="64"/>
      <c r="K8" s="64"/>
      <c r="L8" s="64"/>
      <c r="M8" s="64"/>
      <c r="N8" s="64"/>
      <c r="O8" s="64"/>
      <c r="P8" s="55"/>
      <c r="Q8" s="56">
        <f>SUM(Q7+Table15[[#This Row],[งบประมาณ
ที่ได้รับจัดสรร
(งบดำเนินงาน)]]+Table15[[#This Row],[งบประมาณ
ที่ได้รับจัดสรร
(งบสรรหากรณีครบวาระปีงบประมาณ พ.ศ. 2568)]])</f>
        <v>123200</v>
      </c>
      <c r="R8" s="85"/>
    </row>
    <row r="9" spans="1:20" ht="30.2" customHeight="1" x14ac:dyDescent="0.2">
      <c r="A9" s="84"/>
      <c r="B9" s="73">
        <v>1</v>
      </c>
      <c r="C9" s="74">
        <v>45646</v>
      </c>
      <c r="D9" s="75" t="s">
        <v>11</v>
      </c>
      <c r="E9" s="65"/>
      <c r="F9" s="65"/>
      <c r="G9" s="76">
        <v>0</v>
      </c>
      <c r="H9" s="76">
        <v>0</v>
      </c>
      <c r="I9" s="76">
        <v>0</v>
      </c>
      <c r="J9" s="76">
        <f>35*18</f>
        <v>630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  <c r="P9" s="57">
        <f>SUM(Table15[[#This Row],[ค่าพาหนะ]:[ค่าใช้จ่าย
ในการสรรหาฯ 
กรณีครบวาระฯปีงบประมาณ 
พ.ศ. 2568
]])</f>
        <v>630</v>
      </c>
      <c r="Q9" s="58">
        <f>Q8-Table15[[#This Row],[รวมผลการเบิกจ่าย 
(รายกิจกรรม)]]</f>
        <v>122570</v>
      </c>
      <c r="R9" s="85"/>
    </row>
    <row r="10" spans="1:20" ht="30.2" customHeight="1" x14ac:dyDescent="0.2">
      <c r="A10" s="84"/>
      <c r="B10" s="73">
        <v>2</v>
      </c>
      <c r="C10" s="12">
        <v>45652</v>
      </c>
      <c r="D10" s="13" t="s">
        <v>15</v>
      </c>
      <c r="E10" s="66"/>
      <c r="F10" s="66"/>
      <c r="G10" s="14">
        <f>15*200</f>
        <v>3000</v>
      </c>
      <c r="H10" s="14">
        <f>3000</f>
        <v>3000</v>
      </c>
      <c r="I10" s="14">
        <f>18*120</f>
        <v>2160</v>
      </c>
      <c r="J10" s="14">
        <f>0</f>
        <v>0</v>
      </c>
      <c r="K10" s="14">
        <f>0</f>
        <v>0</v>
      </c>
      <c r="L10" s="14">
        <f>0</f>
        <v>0</v>
      </c>
      <c r="M10" s="14">
        <f>0</f>
        <v>0</v>
      </c>
      <c r="N10" s="14">
        <f>0</f>
        <v>0</v>
      </c>
      <c r="O10" s="14">
        <f>0</f>
        <v>0</v>
      </c>
      <c r="P10" s="59">
        <f>SUM(Table15[[#This Row],[ค่าพาหนะ]:[ค่าใช้จ่าย
ในการสรรหาฯ 
กรณีครบวาระฯปีงบประมาณ 
พ.ศ. 2568
]])</f>
        <v>8160</v>
      </c>
      <c r="Q10" s="58">
        <f>Q9-Table15[[#This Row],[รวมผลการเบิกจ่าย 
(รายกิจกรรม)]]</f>
        <v>114410</v>
      </c>
      <c r="R10" s="85"/>
    </row>
    <row r="11" spans="1:20" ht="30.2" customHeight="1" x14ac:dyDescent="0.2">
      <c r="A11" s="84"/>
      <c r="B11" s="73">
        <v>3</v>
      </c>
      <c r="C11" s="12">
        <v>45652</v>
      </c>
      <c r="D11" s="13" t="s">
        <v>13</v>
      </c>
      <c r="E11" s="67"/>
      <c r="F11" s="67"/>
      <c r="G11" s="14">
        <v>0</v>
      </c>
      <c r="H11" s="14">
        <v>0</v>
      </c>
      <c r="I11" s="14">
        <v>0</v>
      </c>
      <c r="J11" s="14">
        <v>0</v>
      </c>
      <c r="K11" s="14">
        <v>1500</v>
      </c>
      <c r="L11" s="14">
        <v>0</v>
      </c>
      <c r="M11" s="14">
        <v>0</v>
      </c>
      <c r="N11" s="14">
        <v>0</v>
      </c>
      <c r="O11" s="14">
        <v>0</v>
      </c>
      <c r="P11" s="59">
        <f>SUM(Table15[[#This Row],[ค่าพาหนะ]:[ค่าใช้จ่าย
ในการสรรหาฯ 
กรณีครบวาระฯปีงบประมาณ 
พ.ศ. 2568
]])</f>
        <v>1500</v>
      </c>
      <c r="Q11" s="58">
        <f>Q10-Table15[[#This Row],[รวมผลการเบิกจ่าย 
(รายกิจกรรม)]]</f>
        <v>112910</v>
      </c>
      <c r="R11" s="85"/>
    </row>
    <row r="12" spans="1:20" ht="30.2" customHeight="1" x14ac:dyDescent="0.2">
      <c r="A12" s="84"/>
      <c r="B12" s="73">
        <v>4</v>
      </c>
      <c r="C12" s="12">
        <v>45652</v>
      </c>
      <c r="D12" s="13" t="s">
        <v>4</v>
      </c>
      <c r="E12" s="68"/>
      <c r="F12" s="68"/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500</v>
      </c>
      <c r="M12" s="14">
        <v>0</v>
      </c>
      <c r="N12" s="14">
        <v>0</v>
      </c>
      <c r="O12" s="14">
        <v>0</v>
      </c>
      <c r="P12" s="59">
        <f>SUM(Table15[[#This Row],[ค่าพาหนะ]:[ค่าใช้จ่าย
ในการสรรหาฯ 
กรณีครบวาระฯปีงบประมาณ 
พ.ศ. 2568
]])</f>
        <v>500</v>
      </c>
      <c r="Q12" s="58">
        <f>Q11-Table15[[#This Row],[รวมผลการเบิกจ่าย 
(รายกิจกรรม)]]</f>
        <v>112410</v>
      </c>
      <c r="R12" s="85"/>
    </row>
    <row r="13" spans="1:20" ht="42" x14ac:dyDescent="0.2">
      <c r="A13" s="84"/>
      <c r="B13" s="73">
        <v>5</v>
      </c>
      <c r="C13" s="12">
        <v>45503</v>
      </c>
      <c r="D13" s="13" t="s">
        <v>31</v>
      </c>
      <c r="E13" s="67"/>
      <c r="F13" s="67"/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18200</v>
      </c>
      <c r="P13" s="59">
        <f>SUM(Table15[[#This Row],[ค่าพาหนะ]:[ค่าใช้จ่าย
ในการสรรหาฯ 
กรณีครบวาระฯปีงบประมาณ 
พ.ศ. 2568
]])</f>
        <v>18200</v>
      </c>
      <c r="Q13" s="58">
        <f>Q12-Table15[[#This Row],[รวมผลการเบิกจ่าย 
(รายกิจกรรม)]]</f>
        <v>94210</v>
      </c>
      <c r="R13" s="85"/>
    </row>
    <row r="14" spans="1:20" ht="63" x14ac:dyDescent="0.2">
      <c r="A14" s="84"/>
      <c r="B14" s="73">
        <v>6</v>
      </c>
      <c r="C14" s="12">
        <v>45915</v>
      </c>
      <c r="D14" s="13" t="s">
        <v>32</v>
      </c>
      <c r="E14" s="67"/>
      <c r="F14" s="67"/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5000</v>
      </c>
      <c r="O14" s="14">
        <v>0</v>
      </c>
      <c r="P14" s="59">
        <f>SUM(Table15[[#This Row],[ค่าพาหนะ]:[ค่าใช้จ่าย
ในการสรรหาฯ 
กรณีครบวาระฯปีงบประมาณ 
พ.ศ. 2568
]])</f>
        <v>5000</v>
      </c>
      <c r="Q14" s="58">
        <f>Q13-Table15[[#This Row],[รวมผลการเบิกจ่าย 
(รายกิจกรรม)]]</f>
        <v>89210</v>
      </c>
      <c r="R14" s="85"/>
    </row>
    <row r="15" spans="1:20" ht="63" x14ac:dyDescent="0.2">
      <c r="A15" s="84"/>
      <c r="B15" s="73">
        <v>7</v>
      </c>
      <c r="C15" s="12">
        <v>45915</v>
      </c>
      <c r="D15" s="13" t="s">
        <v>33</v>
      </c>
      <c r="E15" s="69"/>
      <c r="F15" s="69"/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5000</v>
      </c>
      <c r="O15" s="14">
        <v>0</v>
      </c>
      <c r="P15" s="59">
        <f>SUM(Table15[[#This Row],[ค่าพาหนะ]:[ค่าใช้จ่าย
ในการสรรหาฯ 
กรณีครบวาระฯปีงบประมาณ 
พ.ศ. 2568
]])</f>
        <v>5000</v>
      </c>
      <c r="Q15" s="58">
        <f>Q14-Table15[[#This Row],[รวมผลการเบิกจ่าย 
(รายกิจกรรม)]]</f>
        <v>84210</v>
      </c>
      <c r="R15" s="85"/>
    </row>
    <row r="16" spans="1:20" ht="30.2" customHeight="1" x14ac:dyDescent="0.2">
      <c r="A16" s="84"/>
      <c r="B16" s="73">
        <v>8</v>
      </c>
      <c r="C16" s="12"/>
      <c r="D16" s="13"/>
      <c r="E16" s="67"/>
      <c r="F16" s="67"/>
      <c r="G16" s="14"/>
      <c r="H16" s="14"/>
      <c r="I16" s="14"/>
      <c r="J16" s="14"/>
      <c r="K16" s="14"/>
      <c r="L16" s="14"/>
      <c r="M16" s="14"/>
      <c r="N16" s="14"/>
      <c r="O16" s="14"/>
      <c r="P16" s="59">
        <f>SUM(Table15[[#This Row],[ค่าพาหนะ]:[ค่าใช้จ่าย
ในการสรรหาฯ 
กรณีครบวาระฯปีงบประมาณ 
พ.ศ. 2568
]])</f>
        <v>0</v>
      </c>
      <c r="Q16" s="58">
        <f>Q15-Table15[[#This Row],[รวมผลการเบิกจ่าย 
(รายกิจกรรม)]]</f>
        <v>84210</v>
      </c>
      <c r="R16" s="85"/>
    </row>
    <row r="17" spans="1:18" ht="23.25" x14ac:dyDescent="0.2">
      <c r="A17" s="84"/>
      <c r="B17" s="60"/>
      <c r="C17" s="61"/>
      <c r="D17" s="62" t="s">
        <v>24</v>
      </c>
      <c r="E17" s="63">
        <f t="shared" ref="E17:O17" si="0">SUM(E7:E16)</f>
        <v>105000</v>
      </c>
      <c r="F17" s="63">
        <f t="shared" si="0"/>
        <v>18200</v>
      </c>
      <c r="G17" s="63">
        <f t="shared" si="0"/>
        <v>3000</v>
      </c>
      <c r="H17" s="63">
        <f t="shared" si="0"/>
        <v>3000</v>
      </c>
      <c r="I17" s="63">
        <f t="shared" si="0"/>
        <v>2160</v>
      </c>
      <c r="J17" s="63">
        <f t="shared" si="0"/>
        <v>630</v>
      </c>
      <c r="K17" s="63">
        <f t="shared" si="0"/>
        <v>1500</v>
      </c>
      <c r="L17" s="63">
        <f t="shared" si="0"/>
        <v>500</v>
      </c>
      <c r="M17" s="63">
        <f t="shared" si="0"/>
        <v>0</v>
      </c>
      <c r="N17" s="63">
        <f t="shared" si="0"/>
        <v>10000</v>
      </c>
      <c r="O17" s="63">
        <f t="shared" si="0"/>
        <v>18200</v>
      </c>
      <c r="P17" s="63">
        <f>SUM(P9:P16)</f>
        <v>38990</v>
      </c>
      <c r="Q17" s="100">
        <f>Q8-Table15[[#This Row],[รวมผลการเบิกจ่าย 
(รายกิจกรรม)]]</f>
        <v>84210</v>
      </c>
      <c r="R17" s="85"/>
    </row>
    <row r="18" spans="1:18" x14ac:dyDescent="0.2">
      <c r="A18" s="84"/>
      <c r="B18" s="123"/>
      <c r="C18" s="124"/>
      <c r="D18" s="123"/>
      <c r="E18" s="123"/>
      <c r="F18" s="123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85"/>
    </row>
    <row r="19" spans="1:18" ht="24.4" customHeight="1" x14ac:dyDescent="0.2">
      <c r="A19" s="86"/>
      <c r="B19" s="114" t="s">
        <v>30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6"/>
      <c r="R19" s="87"/>
    </row>
    <row r="20" spans="1:18" s="5" customFormat="1" ht="22.7" customHeight="1" x14ac:dyDescent="0.2">
      <c r="A20" s="88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25"/>
      <c r="R20" s="89"/>
    </row>
    <row r="21" spans="1:18" s="5" customFormat="1" ht="22.7" customHeight="1" x14ac:dyDescent="0.2">
      <c r="A21" s="88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25"/>
      <c r="R21" s="89"/>
    </row>
    <row r="22" spans="1:18" x14ac:dyDescent="0.2">
      <c r="A22" s="86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6"/>
      <c r="R22" s="87"/>
    </row>
    <row r="23" spans="1:18" x14ac:dyDescent="0.2">
      <c r="A23" s="86"/>
      <c r="B23" s="116"/>
      <c r="C23" s="115"/>
      <c r="D23" s="116"/>
      <c r="E23" s="116"/>
      <c r="F23" s="116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87"/>
    </row>
    <row r="24" spans="1:18" x14ac:dyDescent="0.2">
      <c r="A24" s="86"/>
      <c r="B24" s="116"/>
      <c r="C24" s="115"/>
      <c r="D24" s="116"/>
      <c r="E24" s="116"/>
      <c r="F24" s="116"/>
      <c r="G24" s="115"/>
      <c r="H24" s="115"/>
      <c r="I24" s="115"/>
      <c r="J24" s="115"/>
      <c r="K24" s="115"/>
      <c r="L24" s="115"/>
      <c r="M24" s="115" t="s">
        <v>36</v>
      </c>
      <c r="N24" s="115"/>
      <c r="O24" s="115"/>
      <c r="P24" s="115"/>
      <c r="Q24" s="115"/>
      <c r="R24" s="87"/>
    </row>
    <row r="25" spans="1:18" ht="21.75" thickBot="1" x14ac:dyDescent="0.25">
      <c r="A25" s="90"/>
      <c r="B25" s="91"/>
      <c r="C25" s="126"/>
      <c r="D25" s="91"/>
      <c r="E25" s="91"/>
      <c r="F25" s="91"/>
      <c r="G25" s="126"/>
      <c r="H25" s="126"/>
      <c r="I25" s="126"/>
      <c r="J25" s="126"/>
      <c r="K25" s="126"/>
      <c r="L25" s="127"/>
      <c r="M25" s="126" t="s">
        <v>37</v>
      </c>
      <c r="N25" s="126"/>
      <c r="O25" s="126"/>
      <c r="P25" s="126"/>
      <c r="Q25" s="126"/>
      <c r="R25" s="92"/>
    </row>
  </sheetData>
  <sheetProtection algorithmName="SHA-512" hashValue="/VgQVnr9R2PScYYrBPdgiPuDKPsfe6HNM8zkIHwXDb4SiQTLrH710Baca/v78svfWPd7bo43MKRvfms4YPDs/g==" saltValue="uwFu0WDERBuwQYDXNacEtw==" spinCount="100000" sheet="1" autoFilter="0"/>
  <mergeCells count="4">
    <mergeCell ref="B3:Q3"/>
    <mergeCell ref="A2:R2"/>
    <mergeCell ref="A1:R1"/>
    <mergeCell ref="B19:P22"/>
  </mergeCells>
  <conditionalFormatting sqref="C4">
    <cfRule type="expression" dxfId="27" priority="7">
      <formula>$C$4="/"</formula>
    </cfRule>
    <cfRule type="cellIs" dxfId="26" priority="8" operator="equal">
      <formula>$Q$4</formula>
    </cfRule>
  </conditionalFormatting>
  <conditionalFormatting sqref="E4">
    <cfRule type="expression" dxfId="25" priority="5">
      <formula>$C$4="/"</formula>
    </cfRule>
    <cfRule type="cellIs" dxfId="24" priority="6" operator="equal">
      <formula>$Q$4</formula>
    </cfRule>
  </conditionalFormatting>
  <conditionalFormatting sqref="I4">
    <cfRule type="expression" dxfId="23" priority="3">
      <formula>$C$4="/"</formula>
    </cfRule>
    <cfRule type="cellIs" dxfId="22" priority="4" operator="equal">
      <formula>$Q$4</formula>
    </cfRule>
  </conditionalFormatting>
  <conditionalFormatting sqref="M4">
    <cfRule type="expression" dxfId="21" priority="1">
      <formula>$C$4="/"</formula>
    </cfRule>
    <cfRule type="cellIs" dxfId="20" priority="2" operator="equal">
      <formula>$Q$4</formula>
    </cfRule>
  </conditionalFormatting>
  <dataValidations count="1">
    <dataValidation type="list" allowBlank="1" showInputMessage="1" showErrorMessage="1" sqref="M4 E4 I4 C4" xr:uid="{2B89A8AE-EEFD-466D-9BD2-94745C60D534}">
      <formula1>$Q$4:$Q$4</formula1>
    </dataValidation>
  </dataValidations>
  <pageMargins left="0.21" right="0.1" top="0.49" bottom="0.17" header="0.22" footer="0.17"/>
  <pageSetup paperSize="9" scale="60" fitToHeight="0" orientation="landscape" verticalDpi="4294967295" r:id="rId1"/>
  <ignoredErrors>
    <ignoredError sqref="G10:O10" unlockedFormula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F13C6-5D62-471E-AA64-9A57FE75F745}">
  <sheetPr>
    <pageSetUpPr fitToPage="1"/>
  </sheetPr>
  <dimension ref="A1:S32"/>
  <sheetViews>
    <sheetView tabSelected="1" zoomScale="70" zoomScaleNormal="70" zoomScaleSheetLayoutView="70" workbookViewId="0">
      <selection activeCell="G6" sqref="G6"/>
    </sheetView>
  </sheetViews>
  <sheetFormatPr defaultColWidth="8.75" defaultRowHeight="21" x14ac:dyDescent="0.2"/>
  <cols>
    <col min="1" max="1" width="5.5" style="1" customWidth="1"/>
    <col min="2" max="2" width="13" style="2" customWidth="1"/>
    <col min="3" max="3" width="48.375" style="1" customWidth="1"/>
    <col min="4" max="5" width="15.625" style="1" customWidth="1"/>
    <col min="6" max="16" width="15.625" style="2" customWidth="1"/>
    <col min="17" max="16384" width="8.75" style="1"/>
  </cols>
  <sheetData>
    <row r="1" spans="1:19" s="5" customFormat="1" ht="23.25" x14ac:dyDescent="0.2">
      <c r="A1" s="107" t="s">
        <v>35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4"/>
      <c r="R1" s="4"/>
      <c r="S1" s="4"/>
    </row>
    <row r="2" spans="1:19" s="5" customFormat="1" ht="13.5" customHeight="1" thickBot="1" x14ac:dyDescent="0.25">
      <c r="A2" s="98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4"/>
      <c r="R2" s="4"/>
      <c r="S2" s="4"/>
    </row>
    <row r="3" spans="1:19" s="3" customFormat="1" ht="24" thickBot="1" x14ac:dyDescent="0.4">
      <c r="A3" s="23"/>
      <c r="B3" s="24"/>
      <c r="C3" s="25" t="s">
        <v>22</v>
      </c>
      <c r="D3" s="26"/>
      <c r="E3" s="25" t="s">
        <v>17</v>
      </c>
      <c r="F3" s="23"/>
      <c r="G3" s="23"/>
      <c r="H3" s="26"/>
      <c r="I3" s="25" t="s">
        <v>18</v>
      </c>
      <c r="J3" s="23"/>
      <c r="K3" s="23"/>
      <c r="L3" s="26"/>
      <c r="M3" s="25" t="s">
        <v>19</v>
      </c>
      <c r="N3" s="23"/>
      <c r="O3" s="23"/>
      <c r="P3" s="27" t="s">
        <v>23</v>
      </c>
      <c r="Q3" s="16"/>
    </row>
    <row r="4" spans="1:19" s="3" customFormat="1" ht="14.25" customHeight="1" thickBo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17"/>
    </row>
    <row r="5" spans="1:19" s="6" customFormat="1" ht="98.25" thickBot="1" x14ac:dyDescent="0.25">
      <c r="A5" s="51" t="s">
        <v>0</v>
      </c>
      <c r="B5" s="18" t="s">
        <v>12</v>
      </c>
      <c r="C5" s="18" t="s">
        <v>1</v>
      </c>
      <c r="D5" s="19" t="s">
        <v>20</v>
      </c>
      <c r="E5" s="19" t="s">
        <v>25</v>
      </c>
      <c r="F5" s="52" t="s">
        <v>2</v>
      </c>
      <c r="G5" s="52" t="s">
        <v>6</v>
      </c>
      <c r="H5" s="52" t="s">
        <v>8</v>
      </c>
      <c r="I5" s="18" t="s">
        <v>3</v>
      </c>
      <c r="J5" s="18" t="s">
        <v>9</v>
      </c>
      <c r="K5" s="18" t="s">
        <v>4</v>
      </c>
      <c r="L5" s="20" t="s">
        <v>5</v>
      </c>
      <c r="M5" s="20" t="s">
        <v>14</v>
      </c>
      <c r="N5" s="20" t="s">
        <v>10</v>
      </c>
      <c r="O5" s="18" t="s">
        <v>27</v>
      </c>
      <c r="P5" s="21" t="s">
        <v>28</v>
      </c>
    </row>
    <row r="6" spans="1:19" ht="39.950000000000003" customHeight="1" x14ac:dyDescent="0.2">
      <c r="A6" s="28"/>
      <c r="B6" s="29"/>
      <c r="C6" s="30" t="s">
        <v>7</v>
      </c>
      <c r="D6" s="31"/>
      <c r="E6" s="31"/>
      <c r="F6" s="53"/>
      <c r="G6" s="53"/>
      <c r="H6" s="53"/>
      <c r="I6" s="53"/>
      <c r="J6" s="53"/>
      <c r="K6" s="53"/>
      <c r="L6" s="53"/>
      <c r="M6" s="53"/>
      <c r="N6" s="53"/>
      <c r="O6" s="77"/>
      <c r="P6" s="44">
        <f>SUM(Table1[[#This Row],[งบประมาณ
ที่ได้รับจัดสรร
(งบดำเนินงาน)]]+Table1[[#This Row],[งบประมาณ
ที่ได้รับจัดสรร
(งบสรรหากรณีครบวาระปีงบประมาณ 
พ.ศ. 2568)]])</f>
        <v>0</v>
      </c>
    </row>
    <row r="7" spans="1:19" ht="39.950000000000003" customHeight="1" thickBot="1" x14ac:dyDescent="0.25">
      <c r="A7" s="32"/>
      <c r="B7" s="33"/>
      <c r="C7" s="34" t="s">
        <v>16</v>
      </c>
      <c r="D7" s="93"/>
      <c r="E7" s="93"/>
      <c r="F7" s="64"/>
      <c r="G7" s="64"/>
      <c r="H7" s="64"/>
      <c r="I7" s="64"/>
      <c r="J7" s="64"/>
      <c r="K7" s="64"/>
      <c r="L7" s="64"/>
      <c r="M7" s="64"/>
      <c r="N7" s="64"/>
      <c r="O7" s="55"/>
      <c r="P7" s="45">
        <f>SUM(P6+Table1[[#This Row],[งบประมาณ
ที่ได้รับจัดสรร
(งบดำเนินงาน)]]+Table1[[#This Row],[งบประมาณ
ที่ได้รับจัดสรร
(งบสรรหากรณีครบวาระปีงบประมาณ 
พ.ศ. 2568)]])</f>
        <v>0</v>
      </c>
    </row>
    <row r="8" spans="1:19" ht="39.950000000000003" customHeight="1" x14ac:dyDescent="0.2">
      <c r="A8" s="35">
        <v>1</v>
      </c>
      <c r="B8" s="36"/>
      <c r="C8" s="37"/>
      <c r="D8" s="65"/>
      <c r="E8" s="65"/>
      <c r="F8" s="38"/>
      <c r="G8" s="38"/>
      <c r="H8" s="38"/>
      <c r="I8" s="38"/>
      <c r="J8" s="38"/>
      <c r="K8" s="38"/>
      <c r="L8" s="38"/>
      <c r="M8" s="38"/>
      <c r="N8" s="38"/>
      <c r="O8" s="50">
        <f>SUM(Table1[[#This Row],[ค่าพาหนะ]:[ค่าใช้จ่าย
ในการสรรหาฯ 
กรณีครบวาระฯปีงบประมาณ 
พ.ศ. 2568
]])</f>
        <v>0</v>
      </c>
      <c r="P8" s="22">
        <f>P7-Table1[[#This Row],[รวมผลการเบิกจ่าย (รายกิจกรรม)]]</f>
        <v>0</v>
      </c>
    </row>
    <row r="9" spans="1:19" ht="39.950000000000003" customHeight="1" x14ac:dyDescent="0.2">
      <c r="A9" s="39">
        <v>2</v>
      </c>
      <c r="B9" s="40"/>
      <c r="C9" s="41"/>
      <c r="D9" s="66"/>
      <c r="E9" s="66"/>
      <c r="F9" s="42"/>
      <c r="G9" s="42"/>
      <c r="H9" s="42"/>
      <c r="I9" s="42"/>
      <c r="J9" s="42"/>
      <c r="K9" s="42"/>
      <c r="L9" s="42"/>
      <c r="M9" s="42"/>
      <c r="N9" s="42"/>
      <c r="O9" s="15">
        <f>SUM(Table1[[#This Row],[ค่าพาหนะ]:[ค่าใช้จ่าย
ในการสรรหาฯ 
กรณีครบวาระฯปีงบประมาณ 
พ.ศ. 2568
]])</f>
        <v>0</v>
      </c>
      <c r="P9" s="22">
        <f>P8-Table1[[#This Row],[รวมผลการเบิกจ่าย (รายกิจกรรม)]]</f>
        <v>0</v>
      </c>
    </row>
    <row r="10" spans="1:19" ht="39.950000000000003" customHeight="1" x14ac:dyDescent="0.2">
      <c r="A10" s="39">
        <v>3</v>
      </c>
      <c r="B10" s="40"/>
      <c r="C10" s="41"/>
      <c r="D10" s="67"/>
      <c r="E10" s="67"/>
      <c r="F10" s="42"/>
      <c r="G10" s="42"/>
      <c r="H10" s="42"/>
      <c r="I10" s="42"/>
      <c r="J10" s="42"/>
      <c r="K10" s="42"/>
      <c r="L10" s="42"/>
      <c r="M10" s="42"/>
      <c r="N10" s="42"/>
      <c r="O10" s="15">
        <f>SUM(Table1[[#This Row],[ค่าพาหนะ]:[ค่าใช้จ่าย
ในการสรรหาฯ 
กรณีครบวาระฯปีงบประมาณ 
พ.ศ. 2568
]])</f>
        <v>0</v>
      </c>
      <c r="P10" s="22">
        <f>P9-Table1[[#This Row],[รวมผลการเบิกจ่าย (รายกิจกรรม)]]</f>
        <v>0</v>
      </c>
    </row>
    <row r="11" spans="1:19" ht="39.950000000000003" customHeight="1" x14ac:dyDescent="0.2">
      <c r="A11" s="39">
        <v>4</v>
      </c>
      <c r="B11" s="40"/>
      <c r="C11" s="41"/>
      <c r="D11" s="68"/>
      <c r="E11" s="68"/>
      <c r="F11" s="42"/>
      <c r="G11" s="42"/>
      <c r="H11" s="42"/>
      <c r="I11" s="42"/>
      <c r="J11" s="42"/>
      <c r="K11" s="42"/>
      <c r="L11" s="42"/>
      <c r="M11" s="42"/>
      <c r="N11" s="42"/>
      <c r="O11" s="15">
        <f>SUM(Table1[[#This Row],[ค่าพาหนะ]:[ค่าใช้จ่าย
ในการสรรหาฯ 
กรณีครบวาระฯปีงบประมาณ 
พ.ศ. 2568
]])</f>
        <v>0</v>
      </c>
      <c r="P11" s="22">
        <f>P10-Table1[[#This Row],[รวมผลการเบิกจ่าย (รายกิจกรรม)]]</f>
        <v>0</v>
      </c>
    </row>
    <row r="12" spans="1:19" ht="39.950000000000003" customHeight="1" x14ac:dyDescent="0.2">
      <c r="A12" s="39">
        <v>5</v>
      </c>
      <c r="B12" s="40"/>
      <c r="C12" s="41"/>
      <c r="D12" s="66"/>
      <c r="E12" s="66"/>
      <c r="F12" s="42"/>
      <c r="G12" s="42"/>
      <c r="H12" s="42"/>
      <c r="I12" s="42"/>
      <c r="J12" s="42"/>
      <c r="K12" s="42"/>
      <c r="L12" s="42"/>
      <c r="M12" s="42"/>
      <c r="N12" s="42"/>
      <c r="O12" s="15">
        <f>SUM(Table1[[#This Row],[ค่าพาหนะ]:[ค่าใช้จ่าย
ในการสรรหาฯ 
กรณีครบวาระฯปีงบประมาณ 
พ.ศ. 2568
]])</f>
        <v>0</v>
      </c>
      <c r="P12" s="22">
        <f>P11-Table1[[#This Row],[รวมผลการเบิกจ่าย (รายกิจกรรม)]]</f>
        <v>0</v>
      </c>
    </row>
    <row r="13" spans="1:19" ht="39.950000000000003" customHeight="1" x14ac:dyDescent="0.2">
      <c r="A13" s="39">
        <v>6</v>
      </c>
      <c r="B13" s="40"/>
      <c r="C13" s="41"/>
      <c r="D13" s="66"/>
      <c r="E13" s="66"/>
      <c r="F13" s="42"/>
      <c r="G13" s="42"/>
      <c r="H13" s="42"/>
      <c r="I13" s="42"/>
      <c r="J13" s="42"/>
      <c r="K13" s="42"/>
      <c r="L13" s="42"/>
      <c r="M13" s="42"/>
      <c r="N13" s="42"/>
      <c r="O13" s="15">
        <f>SUM(Table1[[#This Row],[ค่าพาหนะ]:[ค่าใช้จ่าย
ในการสรรหาฯ 
กรณีครบวาระฯปีงบประมาณ 
พ.ศ. 2568
]])</f>
        <v>0</v>
      </c>
      <c r="P13" s="22">
        <f>P12-Table1[[#This Row],[รวมผลการเบิกจ่าย (รายกิจกรรม)]]</f>
        <v>0</v>
      </c>
    </row>
    <row r="14" spans="1:19" ht="39.950000000000003" customHeight="1" x14ac:dyDescent="0.2">
      <c r="A14" s="39">
        <v>7</v>
      </c>
      <c r="B14" s="40"/>
      <c r="C14" s="41"/>
      <c r="D14" s="66"/>
      <c r="E14" s="66"/>
      <c r="F14" s="42"/>
      <c r="G14" s="42"/>
      <c r="H14" s="42"/>
      <c r="I14" s="42"/>
      <c r="J14" s="42"/>
      <c r="K14" s="42"/>
      <c r="L14" s="42"/>
      <c r="M14" s="42"/>
      <c r="N14" s="42"/>
      <c r="O14" s="15">
        <f>SUM(Table1[[#This Row],[ค่าพาหนะ]:[ค่าใช้จ่าย
ในการสรรหาฯ 
กรณีครบวาระฯปีงบประมาณ 
พ.ศ. 2568
]])</f>
        <v>0</v>
      </c>
      <c r="P14" s="22">
        <f>P13-Table1[[#This Row],[รวมผลการเบิกจ่าย (รายกิจกรรม)]]</f>
        <v>0</v>
      </c>
    </row>
    <row r="15" spans="1:19" ht="39.950000000000003" customHeight="1" x14ac:dyDescent="0.2">
      <c r="A15" s="39">
        <v>8</v>
      </c>
      <c r="B15" s="40"/>
      <c r="C15" s="41"/>
      <c r="D15" s="66"/>
      <c r="E15" s="66"/>
      <c r="F15" s="42"/>
      <c r="G15" s="42"/>
      <c r="H15" s="42"/>
      <c r="I15" s="42"/>
      <c r="J15" s="42"/>
      <c r="K15" s="42"/>
      <c r="L15" s="42"/>
      <c r="M15" s="42"/>
      <c r="N15" s="42"/>
      <c r="O15" s="15">
        <f>SUM(Table1[[#This Row],[ค่าพาหนะ]:[ค่าใช้จ่าย
ในการสรรหาฯ 
กรณีครบวาระฯปีงบประมาณ 
พ.ศ. 2568
]])</f>
        <v>0</v>
      </c>
      <c r="P15" s="22">
        <f>P14-Table1[[#This Row],[รวมผลการเบิกจ่าย (รายกิจกรรม)]]</f>
        <v>0</v>
      </c>
    </row>
    <row r="16" spans="1:19" ht="39.950000000000003" customHeight="1" x14ac:dyDescent="0.2">
      <c r="A16" s="39">
        <v>9</v>
      </c>
      <c r="B16" s="40"/>
      <c r="C16" s="41"/>
      <c r="D16" s="66"/>
      <c r="E16" s="66"/>
      <c r="F16" s="42"/>
      <c r="G16" s="42"/>
      <c r="H16" s="42"/>
      <c r="I16" s="42"/>
      <c r="J16" s="42"/>
      <c r="K16" s="42"/>
      <c r="L16" s="42"/>
      <c r="M16" s="42"/>
      <c r="N16" s="42"/>
      <c r="O16" s="15">
        <f>SUM(Table1[[#This Row],[ค่าพาหนะ]:[ค่าใช้จ่าย
ในการสรรหาฯ 
กรณีครบวาระฯปีงบประมาณ 
พ.ศ. 2568
]])</f>
        <v>0</v>
      </c>
      <c r="P16" s="22">
        <f>P15-Table1[[#This Row],[รวมผลการเบิกจ่าย (รายกิจกรรม)]]</f>
        <v>0</v>
      </c>
    </row>
    <row r="17" spans="1:16" ht="39.950000000000003" customHeight="1" x14ac:dyDescent="0.2">
      <c r="A17" s="39">
        <v>10</v>
      </c>
      <c r="B17" s="40"/>
      <c r="C17" s="41"/>
      <c r="D17" s="66"/>
      <c r="E17" s="66"/>
      <c r="F17" s="42"/>
      <c r="G17" s="42"/>
      <c r="H17" s="42"/>
      <c r="I17" s="42"/>
      <c r="J17" s="42"/>
      <c r="K17" s="42"/>
      <c r="L17" s="42"/>
      <c r="M17" s="42"/>
      <c r="N17" s="42"/>
      <c r="O17" s="15">
        <f>SUM(Table1[[#This Row],[ค่าพาหนะ]:[ค่าใช้จ่าย
ในการสรรหาฯ 
กรณีครบวาระฯปีงบประมาณ 
พ.ศ. 2568
]])</f>
        <v>0</v>
      </c>
      <c r="P17" s="22">
        <f>P16-Table1[[#This Row],[รวมผลการเบิกจ่าย (รายกิจกรรม)]]</f>
        <v>0</v>
      </c>
    </row>
    <row r="18" spans="1:16" ht="39.950000000000003" customHeight="1" x14ac:dyDescent="0.2">
      <c r="A18" s="39">
        <v>11</v>
      </c>
      <c r="B18" s="40"/>
      <c r="C18" s="41"/>
      <c r="D18" s="66"/>
      <c r="E18" s="66"/>
      <c r="F18" s="42"/>
      <c r="G18" s="42"/>
      <c r="H18" s="42"/>
      <c r="I18" s="42"/>
      <c r="J18" s="42"/>
      <c r="K18" s="42"/>
      <c r="L18" s="42"/>
      <c r="M18" s="42"/>
      <c r="N18" s="42"/>
      <c r="O18" s="15">
        <f>SUM(Table1[[#This Row],[ค่าพาหนะ]:[ค่าใช้จ่าย
ในการสรรหาฯ 
กรณีครบวาระฯปีงบประมาณ 
พ.ศ. 2568
]])</f>
        <v>0</v>
      </c>
      <c r="P18" s="22">
        <f>P17-Table1[[#This Row],[รวมผลการเบิกจ่าย (รายกิจกรรม)]]</f>
        <v>0</v>
      </c>
    </row>
    <row r="19" spans="1:16" ht="39.950000000000003" customHeight="1" x14ac:dyDescent="0.2">
      <c r="A19" s="39">
        <v>12</v>
      </c>
      <c r="B19" s="40"/>
      <c r="C19" s="41"/>
      <c r="D19" s="66"/>
      <c r="E19" s="66"/>
      <c r="F19" s="42"/>
      <c r="G19" s="42"/>
      <c r="H19" s="42"/>
      <c r="I19" s="42"/>
      <c r="J19" s="42"/>
      <c r="K19" s="42"/>
      <c r="L19" s="42"/>
      <c r="M19" s="42"/>
      <c r="N19" s="42"/>
      <c r="O19" s="15">
        <f>SUM(Table1[[#This Row],[ค่าพาหนะ]:[ค่าใช้จ่าย
ในการสรรหาฯ 
กรณีครบวาระฯปีงบประมาณ 
พ.ศ. 2568
]])</f>
        <v>0</v>
      </c>
      <c r="P19" s="22">
        <f>P18-Table1[[#This Row],[รวมผลการเบิกจ่าย (รายกิจกรรม)]]</f>
        <v>0</v>
      </c>
    </row>
    <row r="20" spans="1:16" ht="39.950000000000003" customHeight="1" x14ac:dyDescent="0.2">
      <c r="A20" s="39">
        <v>13</v>
      </c>
      <c r="B20" s="40"/>
      <c r="C20" s="41"/>
      <c r="D20" s="67"/>
      <c r="E20" s="67"/>
      <c r="F20" s="42"/>
      <c r="G20" s="42"/>
      <c r="H20" s="42"/>
      <c r="I20" s="42"/>
      <c r="J20" s="42"/>
      <c r="K20" s="42"/>
      <c r="L20" s="42"/>
      <c r="M20" s="42"/>
      <c r="N20" s="42"/>
      <c r="O20" s="15">
        <f>SUM(Table1[[#This Row],[ค่าพาหนะ]:[ค่าใช้จ่าย
ในการสรรหาฯ 
กรณีครบวาระฯปีงบประมาณ 
พ.ศ. 2568
]])</f>
        <v>0</v>
      </c>
      <c r="P20" s="22">
        <f>P19-Table1[[#This Row],[รวมผลการเบิกจ่าย (รายกิจกรรม)]]</f>
        <v>0</v>
      </c>
    </row>
    <row r="21" spans="1:16" ht="39.950000000000003" customHeight="1" x14ac:dyDescent="0.2">
      <c r="A21" s="39">
        <v>14</v>
      </c>
      <c r="B21" s="40"/>
      <c r="C21" s="41"/>
      <c r="D21" s="67"/>
      <c r="E21" s="67"/>
      <c r="F21" s="42"/>
      <c r="G21" s="42"/>
      <c r="H21" s="42"/>
      <c r="I21" s="42"/>
      <c r="J21" s="42"/>
      <c r="K21" s="42"/>
      <c r="L21" s="42"/>
      <c r="M21" s="42"/>
      <c r="N21" s="42"/>
      <c r="O21" s="15">
        <f>SUM(Table1[[#This Row],[ค่าพาหนะ]:[ค่าใช้จ่าย
ในการสรรหาฯ 
กรณีครบวาระฯปีงบประมาณ 
พ.ศ. 2568
]])</f>
        <v>0</v>
      </c>
      <c r="P21" s="22">
        <f>P20-Table1[[#This Row],[รวมผลการเบิกจ่าย (รายกิจกรรม)]]</f>
        <v>0</v>
      </c>
    </row>
    <row r="22" spans="1:16" ht="39.950000000000003" customHeight="1" x14ac:dyDescent="0.2">
      <c r="A22" s="39">
        <v>15</v>
      </c>
      <c r="B22" s="40"/>
      <c r="C22" s="41"/>
      <c r="D22" s="67"/>
      <c r="E22" s="67"/>
      <c r="F22" s="42"/>
      <c r="G22" s="42"/>
      <c r="H22" s="42"/>
      <c r="I22" s="42"/>
      <c r="J22" s="42"/>
      <c r="K22" s="42"/>
      <c r="L22" s="42"/>
      <c r="M22" s="42"/>
      <c r="N22" s="42"/>
      <c r="O22" s="15">
        <f>SUM(Table1[[#This Row],[ค่าพาหนะ]:[ค่าใช้จ่าย
ในการสรรหาฯ 
กรณีครบวาระฯปีงบประมาณ 
พ.ศ. 2568
]])</f>
        <v>0</v>
      </c>
      <c r="P22" s="22">
        <f>P21-Table1[[#This Row],[รวมผลการเบิกจ่าย (รายกิจกรรม)]]</f>
        <v>0</v>
      </c>
    </row>
    <row r="23" spans="1:16" ht="39.950000000000003" customHeight="1" x14ac:dyDescent="0.2">
      <c r="A23" s="39">
        <v>16</v>
      </c>
      <c r="B23" s="40"/>
      <c r="C23" s="41"/>
      <c r="D23" s="67"/>
      <c r="E23" s="67"/>
      <c r="F23" s="42"/>
      <c r="G23" s="42"/>
      <c r="H23" s="42"/>
      <c r="I23" s="42"/>
      <c r="J23" s="42"/>
      <c r="K23" s="42"/>
      <c r="L23" s="42"/>
      <c r="M23" s="42"/>
      <c r="N23" s="42"/>
      <c r="O23" s="15">
        <f>SUM(Table1[[#This Row],[ค่าพาหนะ]:[ค่าใช้จ่าย
ในการสรรหาฯ 
กรณีครบวาระฯปีงบประมาณ 
พ.ศ. 2568
]])</f>
        <v>0</v>
      </c>
      <c r="P23" s="22">
        <f>P22-Table1[[#This Row],[รวมผลการเบิกจ่าย (รายกิจกรรม)]]</f>
        <v>0</v>
      </c>
    </row>
    <row r="24" spans="1:16" ht="39.950000000000003" customHeight="1" x14ac:dyDescent="0.2">
      <c r="A24" s="39">
        <v>17</v>
      </c>
      <c r="B24" s="40"/>
      <c r="C24" s="41"/>
      <c r="D24" s="67"/>
      <c r="E24" s="67"/>
      <c r="F24" s="42"/>
      <c r="G24" s="42"/>
      <c r="H24" s="42"/>
      <c r="I24" s="42"/>
      <c r="J24" s="42"/>
      <c r="K24" s="42"/>
      <c r="L24" s="42"/>
      <c r="M24" s="42"/>
      <c r="N24" s="42"/>
      <c r="O24" s="15">
        <f>SUM(Table1[[#This Row],[ค่าพาหนะ]:[ค่าใช้จ่าย
ในการสรรหาฯ 
กรณีครบวาระฯปีงบประมาณ 
พ.ศ. 2568
]])</f>
        <v>0</v>
      </c>
      <c r="P24" s="22">
        <f>P23-Table1[[#This Row],[รวมผลการเบิกจ่าย (รายกิจกรรม)]]</f>
        <v>0</v>
      </c>
    </row>
    <row r="25" spans="1:16" ht="39.950000000000003" customHeight="1" x14ac:dyDescent="0.2">
      <c r="A25" s="39">
        <v>18</v>
      </c>
      <c r="B25" s="40"/>
      <c r="C25" s="41"/>
      <c r="D25" s="67"/>
      <c r="E25" s="67"/>
      <c r="F25" s="42"/>
      <c r="G25" s="42"/>
      <c r="H25" s="42"/>
      <c r="I25" s="42"/>
      <c r="J25" s="42"/>
      <c r="K25" s="42"/>
      <c r="L25" s="42"/>
      <c r="M25" s="42"/>
      <c r="N25" s="42"/>
      <c r="O25" s="15">
        <f>SUM(Table1[[#This Row],[ค่าพาหนะ]:[ค่าใช้จ่าย
ในการสรรหาฯ 
กรณีครบวาระฯปีงบประมาณ 
พ.ศ. 2568
]])</f>
        <v>0</v>
      </c>
      <c r="P25" s="22">
        <f>P24-Table1[[#This Row],[รวมผลการเบิกจ่าย (รายกิจกรรม)]]</f>
        <v>0</v>
      </c>
    </row>
    <row r="26" spans="1:16" ht="39.950000000000003" customHeight="1" x14ac:dyDescent="0.2">
      <c r="A26" s="39">
        <v>19</v>
      </c>
      <c r="B26" s="40"/>
      <c r="C26" s="41"/>
      <c r="D26" s="69"/>
      <c r="E26" s="69"/>
      <c r="F26" s="42"/>
      <c r="G26" s="42"/>
      <c r="H26" s="42"/>
      <c r="I26" s="42"/>
      <c r="J26" s="42"/>
      <c r="K26" s="42"/>
      <c r="L26" s="42"/>
      <c r="M26" s="42"/>
      <c r="N26" s="42"/>
      <c r="O26" s="15">
        <f>SUM(Table1[[#This Row],[ค่าพาหนะ]:[ค่าใช้จ่าย
ในการสรรหาฯ 
กรณีครบวาระฯปีงบประมาณ 
พ.ศ. 2568
]])</f>
        <v>0</v>
      </c>
      <c r="P26" s="22">
        <f>P25-Table1[[#This Row],[รวมผลการเบิกจ่าย (รายกิจกรรม)]]</f>
        <v>0</v>
      </c>
    </row>
    <row r="27" spans="1:16" ht="39.950000000000003" customHeight="1" x14ac:dyDescent="0.2">
      <c r="A27" s="39">
        <v>20</v>
      </c>
      <c r="B27" s="40"/>
      <c r="C27" s="41"/>
      <c r="D27" s="67"/>
      <c r="E27" s="67"/>
      <c r="F27" s="42"/>
      <c r="G27" s="42"/>
      <c r="H27" s="42"/>
      <c r="I27" s="42"/>
      <c r="J27" s="42"/>
      <c r="K27" s="42"/>
      <c r="L27" s="42"/>
      <c r="M27" s="42"/>
      <c r="N27" s="42"/>
      <c r="O27" s="15">
        <f>SUM(Table1[[#This Row],[ค่าพาหนะ]:[ค่าใช้จ่าย
ในการสรรหาฯ 
กรณีครบวาระฯปีงบประมาณ 
พ.ศ. 2568
]])</f>
        <v>0</v>
      </c>
      <c r="P27" s="22">
        <f>P26-Table1[[#This Row],[รวมผลการเบิกจ่าย (รายกิจกรรม)]]</f>
        <v>0</v>
      </c>
    </row>
    <row r="28" spans="1:16" ht="39.950000000000003" customHeight="1" x14ac:dyDescent="0.2">
      <c r="A28" s="47"/>
      <c r="B28" s="48"/>
      <c r="C28" s="49" t="s">
        <v>24</v>
      </c>
      <c r="D28" s="46">
        <f>SUM(D6:D27)</f>
        <v>0</v>
      </c>
      <c r="E28" s="46">
        <f>SUM(E6:E27)</f>
        <v>0</v>
      </c>
      <c r="F28" s="46">
        <f>SUM(F8:F27)</f>
        <v>0</v>
      </c>
      <c r="G28" s="46">
        <f t="shared" ref="G28:N28" si="0">SUM(G8:G27)</f>
        <v>0</v>
      </c>
      <c r="H28" s="46">
        <f t="shared" si="0"/>
        <v>0</v>
      </c>
      <c r="I28" s="46">
        <f t="shared" si="0"/>
        <v>0</v>
      </c>
      <c r="J28" s="46">
        <f t="shared" si="0"/>
        <v>0</v>
      </c>
      <c r="K28" s="46">
        <f t="shared" si="0"/>
        <v>0</v>
      </c>
      <c r="L28" s="46">
        <f t="shared" si="0"/>
        <v>0</v>
      </c>
      <c r="M28" s="46">
        <f t="shared" si="0"/>
        <v>0</v>
      </c>
      <c r="N28" s="46">
        <f t="shared" si="0"/>
        <v>0</v>
      </c>
      <c r="O28" s="46">
        <f>SUM(O8:O27)</f>
        <v>0</v>
      </c>
      <c r="P28" s="99">
        <f>P7-Table1[[#This Row],[รวมผลการเบิกจ่าย (รายกิจกรรม)]]</f>
        <v>0</v>
      </c>
    </row>
    <row r="29" spans="1:16" ht="24.4" customHeight="1" x14ac:dyDescent="0.2">
      <c r="A29" s="94"/>
      <c r="B29" s="109" t="s">
        <v>30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10"/>
    </row>
    <row r="30" spans="1:16" s="5" customFormat="1" ht="22.7" customHeight="1" x14ac:dyDescent="0.2">
      <c r="A30" s="95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11"/>
    </row>
    <row r="31" spans="1:16" s="5" customFormat="1" ht="22.7" customHeight="1" x14ac:dyDescent="0.2">
      <c r="A31" s="95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11"/>
    </row>
    <row r="32" spans="1:16" x14ac:dyDescent="0.2">
      <c r="A32" s="96"/>
      <c r="B32" s="112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3"/>
    </row>
  </sheetData>
  <sheetProtection algorithmName="SHA-512" hashValue="B7zLoywDfUyAWuoAKYidFu8ScY1lb7/m7fw+Ev+vci5om8eHD0SQ7AqC6xTi8kUDxzr56pUKMlmeQ2VPlosv1Q==" saltValue="eByZsCgKUnHKinzYyuRUlg==" spinCount="100000" sheet="1" autoFilter="0"/>
  <protectedRanges>
    <protectedRange algorithmName="SHA-512" hashValue="+45PbU9Kz9OBSFAKy19DY5qgYqtEfHiW+oT9Jf79YcCB7RHB+iwxX7xCFchEfMD1W5O+SS9VCkM5dxOFcNJH4g==" saltValue="6kiEJbLcMCq61x9LcrFPaA==" spinCount="100000" sqref="A8:C27" name="ช่วง1"/>
    <protectedRange algorithmName="SHA-512" hashValue="5vwgNAq61QZT1gxN5OGjLztfeoIgBufFJaTWI5GZEEXnrDTvV0YpY21oaANPTeK+7igMxWS2I/eSo6TaaASSRQ==" saltValue="VR1IzXvp+lq34F91nayyww==" spinCount="100000" sqref="A6:E7" name="ช่วง2"/>
    <protectedRange algorithmName="SHA-512" hashValue="zeSXOzQ/CXS3bQE8ALsxPVO6r/Znxffqi/yHFq6A/i1L04GZ2pee4blOUHxcatEeRP74bPhlANGNGLRoI1tfbg==" saltValue="VrdaR/yYyCzAkqm4ekNMoQ==" spinCount="100000" sqref="F8:N27" name="ช่วง3"/>
  </protectedRanges>
  <mergeCells count="2">
    <mergeCell ref="A1:P1"/>
    <mergeCell ref="B29:P32"/>
  </mergeCells>
  <conditionalFormatting sqref="B3">
    <cfRule type="expression" dxfId="19" priority="4">
      <formula>$B$3="/"</formula>
    </cfRule>
  </conditionalFormatting>
  <conditionalFormatting sqref="D3">
    <cfRule type="expression" dxfId="18" priority="3">
      <formula>$D$3="/"</formula>
    </cfRule>
  </conditionalFormatting>
  <conditionalFormatting sqref="H3">
    <cfRule type="expression" dxfId="17" priority="2">
      <formula>$H$3="/"</formula>
    </cfRule>
  </conditionalFormatting>
  <conditionalFormatting sqref="L3">
    <cfRule type="expression" dxfId="16" priority="1">
      <formula>$L$3="/"</formula>
    </cfRule>
  </conditionalFormatting>
  <dataValidations count="1">
    <dataValidation type="list" allowBlank="1" showInputMessage="1" showErrorMessage="1" sqref="L3 B3 H3 D3" xr:uid="{0D32E182-ADE9-454F-AD26-0CCFE0818455}">
      <formula1>$P$3:$P$3</formula1>
    </dataValidation>
  </dataValidations>
  <printOptions horizontalCentered="1"/>
  <pageMargins left="0.19685039370078741" right="0.11811023622047245" top="0.31496062992125984" bottom="0.15748031496062992" header="0.23622047244094491" footer="0.15748031496062992"/>
  <pageSetup paperSize="9" scale="50" fitToHeight="0" orientation="landscape" verticalDpi="4294967295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o F A A B Q S w M E F A A C A A g A j I W E W Q 9 M K T y m A A A A 9 g A A A B I A H A B D b 2 5 m a W c v U G F j a 2 F n Z S 5 4 b W w g o h g A K K A U A A A A A A A A A A A A A A A A A A A A A A A A A A A A h Y + 9 D o I w G E V f h X S n P 2 C i k o 8 y u D h I Y q I x r k 2 t 0 A j F 0 G J 5 N w c f y V c Q o 6 i b 4 z 3 3 D P f e r z f I + r o K L q q 1 u j E p Y p i i Q B n Z H L Q p U t S 5 Y z h D G Y e 1 k C d R q G C Q j U 1 6 e 0 h R 6 d w 5 I c R 7 j 3 2 M m 7 Y g E a W M 7 P P V R p a q F u g j 6 / 9 y q I 1 1 w k i F O O x e Y 3 i E W T z B b D r H F M g I I d f m K 0 T D 3 m f 7 A 2 H R V a 5 r F X d l u F 0 C G S O Q 9 w f + A F B L A w Q U A A I A C A C M h Y R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j I W E W X H e E M i S A g A A s A c A A B M A H A B G b 3 J t d W x h c y 9 T Z W N 0 a W 9 u M S 5 t I K I Y A C i g F A A A A A A A A A A A A A A A A A A A A A A A A A A A A L 1 V Q W s a U R C + C / 6 H h 7 1 o E E N K G w o h J + m h l 1 4 q 9 B B y M M m G h u h u W T e Q I E I l U j X 0 l j R h T R F M k B R F k h h D x 3 / z f k r f f G / f a m S 7 t J R W F v f t 7 M w 3 3 z d v 5 m 3 F 2 v b 2 H F u 8 0 / e V t W Q i m a h 8 K L r W j i g U t 0 r W i l g X J c t L J o T 6 y W l d 0 l B S X 0 5 b k p q S L i Q 9 Y t 2 T N F a e r w + 3 r V I u f + C 6 l u 2 9 d 9 z 9 L c f Z T 2 e q G 2 + L Z W s 9 p R F T m 7 W N v G N 7 y m U z a 4 A / S b p k 4 A D v S p K P b N q o U p 2 w h S a S z m B X F N q S b l R O g O Y K b t G u 7 D p u O e + U D s p 2 4 e i j V U n H 8 8 1 W q y m g P z A o 3 U v q P E u X d j O h W y o r 3 t j e 6 o s c o 9 W y g t 1 v 4 O g v g 7 G K + i F p h G d m + o j 4 9 F y e F t y V X x 3 c W 1 h c 4 + p l F L 6 n k E X R P g r Q l X k M 8 Y r V H V K M G I k t 0 R g G w r M O v Q B D y e y A z T V j Q K m k 0 6 f K 5 L S B Q r b h d Y + I k O p A o x s t G u + M y 8 S E 9 C b 4 s C t g P x N V p X / D Y W B k D 4 G n q 3 C K A j W w 7 m B / x i b t J V 5 F c x E B m W 5 O 0 v e c e P 5 y 9 V W k k g a 2 U U V 0 8 T + E 9 L t Y z x Y 0 j T k z F 2 x o c q r 8 5 y J o X m Y S B v g I e I A f N 5 c e h y 4 3 F 3 u M z A h o S x s U Y l r U 4 D J I B 2 5 t 7 i B + 7 M 8 e q R k r Y m T k M v H l o F h P j F z r w L m p 3 4 f S O J X e k V B B M 5 g W D F 9 s Z j 1 h A / g T Y g n b Z 7 Z 7 + i U 2 / N w s r s z 8 1 I H G l G O r d c x n D N e m F S I E s o 5 R 8 b q R v d C G t 6 a V 5 v u x b n T 7 k b 0 Z R W R k y s P 7 / 9 m A f k V M D 5 d a T x Z m a N b X J 6 h T D + + X D B k C n 3 A g F A d a + n 9 F i B z K 2 z + e S 1 i i W K M F O f A b + s 5 w C / p + A s t M h 0 j P n a + / O I 5 / 8 y C D t H C 6 + / o r I M x h 1 Y H T x Q J e L Z N M 7 N l / + b l b + w l Q S w E C L Q A U A A I A C A C M h Y R Z D 0 w p P K Y A A A D 2 A A A A E g A A A A A A A A A A A A A A A A A A A A A A Q 2 9 u Z m l n L 1 B h Y 2 t h Z 2 U u e G 1 s U E s B A i 0 A F A A C A A g A j I W E W Q / K 6 a u k A A A A 6 Q A A A B M A A A A A A A A A A A A A A A A A 8 g A A A F t D b 2 5 0 Z W 5 0 X 1 R 5 c G V z X S 5 4 b W x Q S w E C L Q A U A A I A C A C M h Y R Z c d 4 Q y J I C A A C w B w A A E w A A A A A A A A A A A A A A A A D j A Q A A R m 9 y b X V s Y X M v U 2 V j d G l v b j E u b V B L B Q Y A A A A A A w A D A M I A A A D C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m J A A A A A A A A M Q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M T Q w O D R k Y y 1 j Z D E 4 L T Q 2 N T g t O T M y Z C 0 z M m Q x Z G I 4 N W J j Y m I i I C 8 + P E V u d H J 5 I F R 5 c G U 9 I k 5 h d m l n Y X R p b 2 5 T d G V w T m F t Z S I g V m F s d W U 9 I n P g u I H g u L L g u K P g u J n g u L P g u J f g u L L g u I c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T a G V l d D Q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R W 5 0 c n k g V H l w Z T 0 i R m l s b E N v d W 5 0 I i B W Y W x 1 Z T 0 i b D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y L T A 0 V D A 5 O j Q x O j Q 2 L j E z N T M 0 M z N a I i A v P j x F b n R y e S B U e X B l P S J G a W x s Q 2 9 s d W 1 u V H l w Z X M i I F Z h b H V l P S J z Q X d B R 0 F 3 T U R B d 0 1 E Q X d N R E F 3 T U R B d z 0 9 I i A v P j x F b n R y e S B U e X B l P S J G a W x s Q 2 9 s d W 1 u T m F t Z X M i I F Z h b H V l P S J z W y Z x d W 9 0 O + C 4 p e C 4 s + C 4 l O C 4 s e C 4 m l x u 4 L i X 4 L i 1 4 L m I J n F 1 b 3 Q 7 L C Z x d W 9 0 O + C 4 p + C 4 s e C 4 m S / g u Y D g u J T g u L f g u K 3 g u J k v 4 L i b 4 L i 1 X G 4 o 4 L i X 4 L i 1 4 L m I 4 L i I 4 L i x 4 L i U 4 L i B 4 L i 0 4 L i I 4 L i B 4 L i j 4 L i j 4 L i h K S Z x d W 9 0 O y w m c X V v d D v g u K P g u L L g u K L g u K X g u L D g u Y D g u K 3 g u L X g u K L g u J T g u I H g u L T g u I j g u I H g u K P g u K P g u K E m c X V v d D s s J n F 1 b 3 Q 7 4 L i H 4 L i a 4 L i b 4 L i j 4 L i w 4 L i h 4 L i y 4 L i T X G 7 g u J f g u L X g u Y j g u Y T g u J T g u Y n g u K P g u L H g u J r g u I j g u L H g u J T g u K r g u K P g u K N c b i j g u I f g u J r g u J T g u L P g u Y D g u J n g u L T g u J n g u I f g u L L g u J k p J n F 1 b 3 Q 7 L C Z x d W 9 0 O + C 4 h + C 4 m u C 4 m + C 4 o + C 4 s O C 4 o e C 4 s u C 4 k 1 x u 4 L i X 4 L i 1 4 L m I 4 L m E 4 L i U 4 L m J 4 L i j 4 L i x 4 L i a 4 L i I 4 L i x 4 L i U 4 L i q 4 L i j 4 L i j X G 4 o 4 L i H 4 L i a 4 L i q 4 L i j 4 L i j 4 L i r 4 L i y 4 L i B 4 L i j 4 L i T 4 L i 1 4 L i E 4 L i j 4 L i a 4 L i n 4 L i y 4 L i j 4 L i w 4 L i b 4 L i 1 4 L i H 4 L i a 4 L i b 4 L i j 4 L i w 4 L i h 4 L i y 4 L i T I F x u 4 L i e L u C 4 q C 4 g M j U 2 O C k m c X V v d D s s J n F 1 b 3 Q 7 4 L i E 4 L m I 4 L i y 4 L i e 4 L i y 4 L i r 4 L i Z 4 L i w J n F 1 b 3 Q 7 L C Z x d W 9 0 O + C 4 h O C 5 i O C 4 s u C 4 i O C 5 i e C 4 s u C 4 h + C 5 g O C 4 q + C 4 o e C 4 s u C 4 o + C 4 l i D g u Y H g u K X g u L D g u I T g u Y j g u L L g u J n g u Y n g u L P g u K H g u L H g u J k g 4 L m A 4 L i e 4 L i 3 4 L m I 4 L i t 4 L i l 4 L i H 4 L i e 4 L i 3 4 L m J 4 L i Z 4 L i X 4 L i 1 4 L m I J n F 1 b 3 Q 7 L C Z x d W 9 0 O + C 4 h O C 5 i O C 4 s u C 5 g O C 4 m u C 4 t e C 5 i e C 4 o u C 5 g O C 4 p e C 4 t e C 5 i e C 4 o u C 4 h y Z x d W 9 0 O y w m c X V v d D v g u I T g u Y j g u L L g u K 3 g u L L g u K v g u L L g u K M v X G 7 g u K 3 g u L L g u K v g u L L g u K P g u K f g u Y j g u L L g u I d c b u C 5 g e C 4 p e C 4 s O C 5 g O C 4 h O C 4 o + C 4 t + C 5 i O C 4 r e C 4 h + C 4 l O C 4 t + C 5 i O C 4 o S Z x d W 9 0 O y w m c X V v d D v g u I T g u Y j g u L L g u K f g u L H g u K r g u J T g u L j g u K 3 g u L j g u J v g u I H g u K P g u J P g u Y w m c X V v d D s s J n F 1 b 3 Q 7 4 L i E 4 L m I 4 L i y 4 L i W 4 L m I 4 L i y 4 L i i 4 L m A 4 L i t 4 L i B 4 L i q 4 L i y 4 L i j J n F 1 b 3 Q 7 L C Z x d W 9 0 O + C 4 h O C 5 i O C 4 s u C 5 g + C 4 i u C 5 i e C 4 i O C 5 i O C 4 s u C 4 o l x u 4 L m D 4 L i Z 4 L i B 4 L i y 4 L i j 4 L i q 4 L i j 4 L i j 4 L i r 4 L i y 4 L i v I F x u 4 L i B 4 L i j 4 L i T 4 L i 1 4 L i B 4 L m I 4 L i t 4 L i Z 4 L i E 4 L i j 4 L i a 4 L i n 4 L i y 4 L i j 4 L i w J n F 1 b 3 Q 7 L C Z x d W 9 0 O + C 4 r e C 4 t + C 5 i O C 4 m S D g u Y Y g X G 7 g u J X g u L L g u K H g u K H g u J X g u L R c b u C 4 l + C 4 t e C 5 i O C 4 m + C 4 o + C 4 s O C 4 i u C 4 u O C 4 o V x u K u C 4 g e C 4 o + C 4 u O C 4 k + C 4 s u C 4 o + C 4 s O C 4 m u C 4 u C o m c X V v d D s s J n F 1 b 3 Q 7 4 L i E 4 L m I 4 L i y 4 L m D 4 L i K 4 L m J 4 L i I 4 L m I 4 L i y 4 L i i X G 7 g u Y P g u J n g u I H g u L L g u K P g u K r g u K P g u K P g u K v g u L L g u K 8 g X G 7 g u I H g u K P g u J P g u L X g u I T g u K P g u J r g u K f g u L L g u K P g u L D g u K / g u J v g u L X g u I f g u J r g u J v g u K P g u L D g u K H g u L L g u J M g X G 7 g u J 4 u 4 L i o L i A y N T Y 4 X G 4 m c X V v d D s s J n F 1 b 3 Q 7 4 L i j 4 L i n 4 L i h 4 L i c 4 L i l 4 L i B 4 L i y 4 L i j 4 L m A 4 L i a 4 L i 0 4 L i B 4 L i I 4 L m I 4 L i y 4 L i i I C j g u K P g u L L g u K L g u I H g u L T g u I j g u I H g u K P g u K P g u K E p J n F 1 b 3 Q 7 L C Z x d W 9 0 O + C 4 h + C 4 m u C 4 m + C 4 o + C 4 s O C 4 o e C 4 s u C 4 k + C 4 h O C 4 h + C 5 g O C 4 q + C 4 p e C 4 t + C 4 r S B c b i j g u J r g u L L g u J c p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/ g u Y D g u J v g u K X g u L X g u Y j g u K L g u J n g u Y H g u J v g u K X g u I f g u I r g u J n g u L T g u J T g u Y H g u K X g u Y n g u K c u e + C 4 p e C 4 s + C 4 l O C 4 s e C 4 m l x u 4 L i X 4 L i 1 4 L m I L D B 9 J n F 1 b 3 Q 7 L C Z x d W 9 0 O 1 N l Y 3 R p b 2 4 x L 1 R h Y m x l M S / g u Y D g u J v g u K X g u L X g u Y j g u K L g u J n g u Y H g u J v g u K X g u I f g u I r g u J n g u L T g u J T g u Y H g u K X g u Y n g u K c u e + C 4 p + C 4 s e C 4 m S / g u Y D g u J T g u L f g u K 3 g u J k v 4 L i b 4 L i 1 X G 4 o 4 L i X 4 L i 1 4 L m I 4 L i I 4 L i x 4 L i U 4 L i B 4 L i 0 4 L i I 4 L i B 4 L i j 4 L i j 4 L i h K S w x f S Z x d W 9 0 O y w m c X V v d D t T Z W N 0 a W 9 u M S 9 U Y W J s Z T E v 4 L m A 4 L i b 4 L i l 4 L i 1 4 L m I 4 L i i 4 L i Z 4 L m B 4 L i b 4 L i l 4 L i H 4 L i K 4 L i Z 4 L i 0 4 L i U 4 L m B 4 L i l 4 L m J 4 L i n L n v g u K P g u L L g u K L g u K X g u L D g u Y D g u K 3 g u L X g u K L g u J T g u I H g u L T g u I j g u I H g u K P g u K P g u K E s M n 0 m c X V v d D s s J n F 1 b 3 Q 7 U 2 V j d G l v b j E v V G F i b G U x L + C 5 g O C 4 m + C 4 p e C 4 t e C 5 i O C 4 o u C 4 m e C 5 g e C 4 m + C 4 p e C 4 h + C 4 i u C 4 m e C 4 t O C 4 l O C 5 g e C 4 p e C 5 i e C 4 p y 5 7 4 L i H 4 L i a 4 L i b 4 L i j 4 L i w 4 L i h 4 L i y 4 L i T X G 7 g u J f g u L X g u Y j g u Y T g u J T g u Y n g u K P g u L H g u J r g u I j g u L H g u J T g u K r g u K P g u K N c b i j g u I f g u J r g u J T g u L P g u Y D g u J n g u L T g u J n g u I f g u L L g u J k p L D N 9 J n F 1 b 3 Q 7 L C Z x d W 9 0 O 1 N l Y 3 R p b 2 4 x L 1 R h Y m x l M S / g u Y D g u J v g u K X g u L X g u Y j g u K L g u J n g u Y H g u J v g u K X g u I f g u I r g u J n g u L T g u J T g u Y H g u K X g u Y n g u K c u e + C 4 h + C 4 m u C 4 m + C 4 o + C 4 s O C 4 o e C 4 s u C 4 k 1 x u 4 L i X 4 L i 1 4 L m I 4 L m E 4 L i U 4 L m J 4 L i j 4 L i x 4 L i a 4 L i I 4 L i x 4 L i U 4 L i q 4 L i j 4 L i j X G 4 o 4 L i H 4 L i a 4 L i q 4 L i j 4 L i j 4 L i r 4 L i y 4 L i B 4 L i j 4 L i T 4 L i 1 4 L i E 4 L i j 4 L i a 4 L i n 4 L i y 4 L i j 4 L i w 4 L i b 4 L i 1 4 L i H 4 L i a 4 L i b 4 L i j 4 L i w 4 L i h 4 L i y 4 L i T I F x u 4 L i e L u C 4 q C 4 g M j U 2 O C k s N H 0 m c X V v d D s s J n F 1 b 3 Q 7 U 2 V j d G l v b j E v V G F i b G U x L + C 5 g O C 4 m + C 4 p e C 4 t e C 5 i O C 4 o u C 4 m e C 5 g e C 4 m + C 4 p e C 4 h + C 4 i u C 4 m e C 4 t O C 4 l O C 5 g e C 4 p e C 5 i e C 4 p y 5 7 4 L i E 4 L m I 4 L i y 4 L i e 4 L i y 4 L i r 4 L i Z 4 L i w L D V 9 J n F 1 b 3 Q 7 L C Z x d W 9 0 O 1 N l Y 3 R p b 2 4 x L 1 R h Y m x l M S / g u Y D g u J v g u K X g u L X g u Y j g u K L g u J n g u Y H g u J v g u K X g u I f g u I r g u J n g u L T g u J T g u Y H g u K X g u Y n g u K c u e + C 4 h O C 5 i O C 4 s u C 4 i O C 5 i e C 4 s u C 4 h + C 5 g O C 4 q + C 4 o e C 4 s u C 4 o + C 4 l i D g u Y H g u K X g u L D g u I T g u Y j g u L L g u J n g u Y n g u L P g u K H g u L H g u J k g 4 L m A 4 L i e 4 L i 3 4 L m I 4 L i t 4 L i l 4 L i H 4 L i e 4 L i 3 4 L m J 4 L i Z 4 L i X 4 L i 1 4 L m I L D Z 9 J n F 1 b 3 Q 7 L C Z x d W 9 0 O 1 N l Y 3 R p b 2 4 x L 1 R h Y m x l M S / g u Y D g u J v g u K X g u L X g u Y j g u K L g u J n g u Y H g u J v g u K X g u I f g u I r g u J n g u L T g u J T g u Y H g u K X g u Y n g u K c u e + C 4 h O C 5 i O C 4 s u C 5 g O C 4 m u C 4 t e C 5 i e C 4 o u C 5 g O C 4 p e C 4 t e C 5 i e C 4 o u C 4 h y w 3 f S Z x d W 9 0 O y w m c X V v d D t T Z W N 0 a W 9 u M S 9 U Y W J s Z T E v 4 L m A 4 L i b 4 L i l 4 L i 1 4 L m I 4 L i i 4 L i Z 4 L m B 4 L i b 4 L i l 4 L i H 4 L i K 4 L i Z 4 L i 0 4 L i U 4 L m B 4 L i l 4 L m J 4 L i n L n v g u I T g u Y j g u L L g u K 3 g u L L g u K v g u L L g u K M v X G 7 g u K 3 g u L L g u K v g u L L g u K P g u K f g u Y j g u L L g u I d c b u C 5 g e C 4 p e C 4 s O C 5 g O C 4 h O C 4 o + C 4 t + C 5 i O C 4 r e C 4 h + C 4 l O C 4 t + C 5 i O C 4 o S w 4 f S Z x d W 9 0 O y w m c X V v d D t T Z W N 0 a W 9 u M S 9 U Y W J s Z T E v 4 L m A 4 L i b 4 L i l 4 L i 1 4 L m I 4 L i i 4 L i Z 4 L m B 4 L i b 4 L i l 4 L i H 4 L i K 4 L i Z 4 L i 0 4 L i U 4 L m B 4 L i l 4 L m J 4 L i n L n v g u I T g u Y j g u L L g u K f g u L H g u K r g u J T g u L j g u K 3 g u L j g u J v g u I H g u K P g u J P g u Y w s O X 0 m c X V v d D s s J n F 1 b 3 Q 7 U 2 V j d G l v b j E v V G F i b G U x L + C 5 g O C 4 m + C 4 p e C 4 t e C 5 i O C 4 o u C 4 m e C 5 g e C 4 m + C 4 p e C 4 h + C 4 i u C 4 m e C 4 t O C 4 l O C 5 g e C 4 p e C 5 i e C 4 p y 5 7 4 L i E 4 L m I 4 L i y 4 L i W 4 L m I 4 L i y 4 L i i 4 L m A 4 L i t 4 L i B 4 L i q 4 L i y 4 L i j L D E w f S Z x d W 9 0 O y w m c X V v d D t T Z W N 0 a W 9 u M S 9 U Y W J s Z T E v 4 L m A 4 L i b 4 L i l 4 L i 1 4 L m I 4 L i i 4 L i Z 4 L m B 4 L i b 4 L i l 4 L i H 4 L i K 4 L i Z 4 L i 0 4 L i U 4 L m B 4 L i l 4 L m J 4 L i n L n v g u I T g u Y j g u L L g u Y P g u I r g u Y n g u I j g u Y j g u L L g u K J c b u C 5 g + C 4 m e C 4 g e C 4 s u C 4 o + C 4 q u C 4 o + C 4 o + C 4 q + C 4 s u C 4 r y B c b u C 4 g e C 4 o + C 4 k + C 4 t e C 4 g e C 5 i O C 4 r e C 4 m e C 4 h O C 4 o + C 4 m u C 4 p + C 4 s u C 4 o + C 4 s C w x M X 0 m c X V v d D s s J n F 1 b 3 Q 7 U 2 V j d G l v b j E v V G F i b G U x L + C 5 g O C 4 m + C 4 p e C 4 t e C 5 i O C 4 o u C 4 m e C 5 g e C 4 m + C 4 p e C 4 h + C 4 i u C 4 m e C 4 t O C 4 l O C 5 g e C 4 p e C 5 i e C 4 p y 5 7 4 L i t 4 L i 3 4 L m I 4 L i Z I O C 5 h i B c b u C 4 l e C 4 s u C 4 o e C 4 o e C 4 l e C 4 t F x u 4 L i X 4 L i 1 4 L m I 4 L i b 4 L i j 4 L i w 4 L i K 4 L i 4 4 L i h X G 4 q 4 L i B 4 L i j 4 L i 4 4 L i T 4 L i y 4 L i j 4 L i w 4 L i a 4 L i 4 K i w x M n 0 m c X V v d D s s J n F 1 b 3 Q 7 U 2 V j d G l v b j E v V G F i b G U x L + C 5 g O C 4 m + C 4 p e C 4 t e C 5 i O C 4 o u C 4 m e C 5 g e C 4 m + C 4 p e C 4 h + C 4 i u C 4 m e C 4 t O C 4 l O C 5 g e C 4 p e C 5 i e C 4 p y 5 7 4 L i E 4 L m I 4 L i y 4 L m D 4 L i K 4 L m J 4 L i I 4 L m I 4 L i y 4 L i i X G 7 g u Y P g u J n g u I H g u L L g u K P g u K r g u K P g u K P g u K v g u L L g u K 8 g X G 7 g u I H g u K P g u J P g u L X g u I T g u K P g u J r g u K f g u L L g u K P g u L D g u K / g u J v g u L X g u I f g u J r g u J v g u K P g u L D g u K H g u L L g u J M g X G 7 g u J 4 u 4 L i o L i A y N T Y 4 X G 4 s M T N 9 J n F 1 b 3 Q 7 L C Z x d W 9 0 O 1 N l Y 3 R p b 2 4 x L 1 R h Y m x l M S / g u Y D g u J v g u K X g u L X g u Y j g u K L g u J n g u Y H g u J v g u K X g u I f g u I r g u J n g u L T g u J T g u Y H g u K X g u Y n g u K c u e + C 4 o + C 4 p + C 4 o e C 4 n O C 4 p e C 4 g e C 4 s u C 4 o + C 5 g O C 4 m u C 4 t O C 4 g e C 4 i O C 5 i O C 4 s u C 4 o i A o 4 L i j 4 L i y 4 L i i 4 L i B 4 L i 0 4 L i I 4 L i B 4 L i j 4 L i j 4 L i h K S w x N H 0 m c X V v d D s s J n F 1 b 3 Q 7 U 2 V j d G l v b j E v V G F i b G U x L + C 5 g O C 4 m + C 4 p e C 4 t e C 5 i O C 4 o u C 4 m e C 5 g e C 4 m + C 4 p e C 4 h + C 4 i u C 4 m e C 4 t O C 4 l O C 5 g e C 4 p e C 5 i e C 4 p y 5 7 4 L i H 4 L i a 4 L i b 4 L i j 4 L i w 4 L i h 4 L i y 4 L i T 4 L i E 4 L i H 4 L m A 4 L i r 4 L i l 4 L i 3 4 L i t I F x u K O C 4 m u C 4 s u C 4 l y k s M T V 9 J n F 1 b 3 Q 7 X S w m c X V v d D t D b 2 x 1 b W 5 D b 3 V u d C Z x d W 9 0 O z o x N i w m c X V v d D t L Z X l D b 2 x 1 b W 5 O Y W 1 l c y Z x d W 9 0 O z p b X S w m c X V v d D t D b 2 x 1 b W 5 J Z G V u d G l 0 a W V z J n F 1 b 3 Q 7 O l s m c X V v d D t T Z W N 0 a W 9 u M S 9 U Y W J s Z T E v 4 L m A 4 L i b 4 L i l 4 L i 1 4 L m I 4 L i i 4 L i Z 4 L m B 4 L i b 4 L i l 4 L i H 4 L i K 4 L i Z 4 L i 0 4 L i U 4 L m B 4 L i l 4 L m J 4 L i n L n v g u K X g u L P g u J T g u L H g u J p c b u C 4 l + C 4 t e C 5 i C w w f S Z x d W 9 0 O y w m c X V v d D t T Z W N 0 a W 9 u M S 9 U Y W J s Z T E v 4 L m A 4 L i b 4 L i l 4 L i 1 4 L m I 4 L i i 4 L i Z 4 L m B 4 L i b 4 L i l 4 L i H 4 L i K 4 L i Z 4 L i 0 4 L i U 4 L m B 4 L i l 4 L m J 4 L i n L n v g u K f g u L H g u J k v 4 L m A 4 L i U 4 L i 3 4 L i t 4 L i Z L + C 4 m + C 4 t V x u K O C 4 l + C 4 t e C 5 i O C 4 i O C 4 s e C 4 l O C 4 g e C 4 t O C 4 i O C 4 g e C 4 o + C 4 o + C 4 o S k s M X 0 m c X V v d D s s J n F 1 b 3 Q 7 U 2 V j d G l v b j E v V G F i b G U x L + C 5 g O C 4 m + C 4 p e C 4 t e C 5 i O C 4 o u C 4 m e C 5 g e C 4 m + C 4 p e C 4 h + C 4 i u C 4 m e C 4 t O C 4 l O C 5 g e C 4 p e C 5 i e C 4 p y 5 7 4 L i j 4 L i y 4 L i i 4 L i l 4 L i w 4 L m A 4 L i t 4 L i 1 4 L i i 4 L i U 4 L i B 4 L i 0 4 L i I 4 L i B 4 L i j 4 L i j 4 L i h L D J 9 J n F 1 b 3 Q 7 L C Z x d W 9 0 O 1 N l Y 3 R p b 2 4 x L 1 R h Y m x l M S / g u Y D g u J v g u K X g u L X g u Y j g u K L g u J n g u Y H g u J v g u K X g u I f g u I r g u J n g u L T g u J T g u Y H g u K X g u Y n g u K c u e + C 4 h + C 4 m u C 4 m + C 4 o + C 4 s O C 4 o e C 4 s u C 4 k 1 x u 4 L i X 4 L i 1 4 L m I 4 L m E 4 L i U 4 L m J 4 L i j 4 L i x 4 L i a 4 L i I 4 L i x 4 L i U 4 L i q 4 L i j 4 L i j X G 4 o 4 L i H 4 L i a 4 L i U 4 L i z 4 L m A 4 L i Z 4 L i 0 4 L i Z 4 L i H 4 L i y 4 L i Z K S w z f S Z x d W 9 0 O y w m c X V v d D t T Z W N 0 a W 9 u M S 9 U Y W J s Z T E v 4 L m A 4 L i b 4 L i l 4 L i 1 4 L m I 4 L i i 4 L i Z 4 L m B 4 L i b 4 L i l 4 L i H 4 L i K 4 L i Z 4 L i 0 4 L i U 4 L m B 4 L i l 4 L m J 4 L i n L n v g u I f g u J r g u J v g u K P g u L D g u K H g u L L g u J N c b u C 4 l + C 4 t e C 5 i O C 5 h O C 4 l O C 5 i e C 4 o + C 4 s e C 4 m u C 4 i O C 4 s e C 4 l O C 4 q u C 4 o + C 4 o 1 x u K O C 4 h + C 4 m u C 4 q u C 4 o + C 4 o + C 4 q + C 4 s u C 4 g e C 4 o + C 4 k + C 4 t e C 4 h O C 4 o + C 4 m u C 4 p + C 4 s u C 4 o + C 4 s O C 4 m + C 4 t e C 4 h + C 4 m u C 4 m + C 4 o + C 4 s O C 4 o e C 4 s u C 4 k y B c b u C 4 n i 7 g u K g u I D I 1 N j g p L D R 9 J n F 1 b 3 Q 7 L C Z x d W 9 0 O 1 N l Y 3 R p b 2 4 x L 1 R h Y m x l M S / g u Y D g u J v g u K X g u L X g u Y j g u K L g u J n g u Y H g u J v g u K X g u I f g u I r g u J n g u L T g u J T g u Y H g u K X g u Y n g u K c u e + C 4 h O C 5 i O C 4 s u C 4 n u C 4 s u C 4 q + C 4 m e C 4 s C w 1 f S Z x d W 9 0 O y w m c X V v d D t T Z W N 0 a W 9 u M S 9 U Y W J s Z T E v 4 L m A 4 L i b 4 L i l 4 L i 1 4 L m I 4 L i i 4 L i Z 4 L m B 4 L i b 4 L i l 4 L i H 4 L i K 4 L i Z 4 L i 0 4 L i U 4 L m B 4 L i l 4 L m J 4 L i n L n v g u I T g u Y j g u L L g u I j g u Y n g u L L g u I f g u Y D g u K v g u K H g u L L g u K P g u J Y g 4 L m B 4 L i l 4 L i w 4 L i E 4 L m I 4 L i y 4 L i Z 4 L m J 4 L i z 4 L i h 4 L i x 4 L i Z I O C 5 g O C 4 n u C 4 t + C 5 i O C 4 r e C 4 p e C 4 h + C 4 n u C 4 t + C 5 i e C 4 m e C 4 l + C 4 t e C 5 i C w 2 f S Z x d W 9 0 O y w m c X V v d D t T Z W N 0 a W 9 u M S 9 U Y W J s Z T E v 4 L m A 4 L i b 4 L i l 4 L i 1 4 L m I 4 L i i 4 L i Z 4 L m B 4 L i b 4 L i l 4 L i H 4 L i K 4 L i Z 4 L i 0 4 L i U 4 L m B 4 L i l 4 L m J 4 L i n L n v g u I T g u Y j g u L L g u Y D g u J r g u L X g u Y n g u K L g u Y D g u K X g u L X g u Y n g u K L g u I c s N 3 0 m c X V v d D s s J n F 1 b 3 Q 7 U 2 V j d G l v b j E v V G F i b G U x L + C 5 g O C 4 m + C 4 p e C 4 t e C 5 i O C 4 o u C 4 m e C 5 g e C 4 m + C 4 p e C 4 h + C 4 i u C 4 m e C 4 t O C 4 l O C 5 g e C 4 p e C 5 i e C 4 p y 5 7 4 L i E 4 L m I 4 L i y 4 L i t 4 L i y 4 L i r 4 L i y 4 L i j L 1 x u 4 L i t 4 L i y 4 L i r 4 L i y 4 L i j 4 L i n 4 L m I 4 L i y 4 L i H X G 7 g u Y H g u K X g u L D g u Y D g u I T g u K P g u L f g u Y j g u K 3 g u I f g u J T g u L f g u Y j g u K E s O H 0 m c X V v d D s s J n F 1 b 3 Q 7 U 2 V j d G l v b j E v V G F i b G U x L + C 5 g O C 4 m + C 4 p e C 4 t e C 5 i O C 4 o u C 4 m e C 5 g e C 4 m + C 4 p e C 4 h + C 4 i u C 4 m e C 4 t O C 4 l O C 5 g e C 4 p e C 5 i e C 4 p y 5 7 4 L i E 4 L m I 4 L i y 4 L i n 4 L i x 4 L i q 4 L i U 4 L i 4 4 L i t 4 L i 4 4 L i b 4 L i B 4 L i j 4 L i T 4 L m M L D l 9 J n F 1 b 3 Q 7 L C Z x d W 9 0 O 1 N l Y 3 R p b 2 4 x L 1 R h Y m x l M S / g u Y D g u J v g u K X g u L X g u Y j g u K L g u J n g u Y H g u J v g u K X g u I f g u I r g u J n g u L T g u J T g u Y H g u K X g u Y n g u K c u e + C 4 h O C 5 i O C 4 s u C 4 l u C 5 i O C 4 s u C 4 o u C 5 g O C 4 r e C 4 g e C 4 q u C 4 s u C 4 o y w x M H 0 m c X V v d D s s J n F 1 b 3 Q 7 U 2 V j d G l v b j E v V G F i b G U x L + C 5 g O C 4 m + C 4 p e C 4 t e C 5 i O C 4 o u C 4 m e C 5 g e C 4 m + C 4 p e C 4 h + C 4 i u C 4 m e C 4 t O C 4 l O C 5 g e C 4 p e C 5 i e C 4 p y 5 7 4 L i E 4 L m I 4 L i y 4 L m D 4 L i K 4 L m J 4 L i I 4 L m I 4 L i y 4 L i i X G 7 g u Y P g u J n g u I H g u L L g u K P g u K r g u K P g u K P g u K v g u L L g u K 8 g X G 7 g u I H g u K P g u J P g u L X g u I H g u Y j g u K 3 g u J n g u I T g u K P g u J r g u K f g u L L g u K P g u L A s M T F 9 J n F 1 b 3 Q 7 L C Z x d W 9 0 O 1 N l Y 3 R p b 2 4 x L 1 R h Y m x l M S / g u Y D g u J v g u K X g u L X g u Y j g u K L g u J n g u Y H g u J v g u K X g u I f g u I r g u J n g u L T g u J T g u Y H g u K X g u Y n g u K c u e + C 4 r e C 4 t + C 5 i O C 4 m S D g u Y Y g X G 7 g u J X g u L L g u K H g u K H g u J X g u L R c b u C 4 l + C 4 t e C 5 i O C 4 m + C 4 o + C 4 s O C 4 i u C 4 u O C 4 o V x u K u C 4 g e C 4 o + C 4 u O C 4 k + C 4 s u C 4 o + C 4 s O C 4 m u C 4 u C o s M T J 9 J n F 1 b 3 Q 7 L C Z x d W 9 0 O 1 N l Y 3 R p b 2 4 x L 1 R h Y m x l M S / g u Y D g u J v g u K X g u L X g u Y j g u K L g u J n g u Y H g u J v g u K X g u I f g u I r g u J n g u L T g u J T g u Y H g u K X g u Y n g u K c u e + C 4 h O C 5 i O C 4 s u C 5 g + C 4 i u C 5 i e C 4 i O C 5 i O C 4 s u C 4 o l x u 4 L m D 4 L i Z 4 L i B 4 L i y 4 L i j 4 L i q 4 L i j 4 L i j 4 L i r 4 L i y 4 L i v I F x u 4 L i B 4 L i j 4 L i T 4 L i 1 4 L i E 4 L i j 4 L i a 4 L i n 4 L i y 4 L i j 4 L i w 4 L i v 4 L i b 4 L i 1 4 L i H 4 L i a 4 L i b 4 L i j 4 L i w 4 L i h 4 L i y 4 L i T I F x u 4 L i e L u C 4 q C 4 g M j U 2 O F x u L D E z f S Z x d W 9 0 O y w m c X V v d D t T Z W N 0 a W 9 u M S 9 U Y W J s Z T E v 4 L m A 4 L i b 4 L i l 4 L i 1 4 L m I 4 L i i 4 L i Z 4 L m B 4 L i b 4 L i l 4 L i H 4 L i K 4 L i Z 4 L i 0 4 L i U 4 L m B 4 L i l 4 L m J 4 L i n L n v g u K P g u K f g u K H g u J z g u K X g u I H g u L L g u K P g u Y D g u J r g u L T g u I H g u I j g u Y j g u L L g u K I g K O C 4 o + C 4 s u C 4 o u C 4 g e C 4 t O C 4 i O C 4 g e C 4 o + C 4 o + C 4 o S k s M T R 9 J n F 1 b 3 Q 7 L C Z x d W 9 0 O 1 N l Y 3 R p b 2 4 x L 1 R h Y m x l M S / g u Y D g u J v g u K X g u L X g u Y j g u K L g u J n g u Y H g u J v g u K X g u I f g u I r g u J n g u L T g u J T g u Y H g u K X g u Y n g u K c u e + C 4 h + C 4 m u C 4 m + C 4 o + C 4 s O C 4 o e C 4 s u C 4 k + C 4 h O C 4 h + C 5 g O C 4 q + C 4 p e C 4 t + C 4 r S B c b i j g u J r g u L L g u J c p L D E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y V F M C V C O S U 4 M S V F M C V C O C V B Q i V F M C V C O C V B N S V F M C V C O S U 4 O C V F M C V C O C U 4 N y V F M C V C O C U 5 N y V F M C V C O C V C N S V F M C V C O S U 4 O C V F M C V C O C V B M S V F M C V C O C V C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8 l R T A l Q j k l O D A l R T A l Q j g l O U I l R T A l Q j g l Q T U l R T A l Q j g l Q j U l R T A l Q j k l O D g l R T A l Q j g l Q T I l R T A l Q j g l O T k l R T A l Q j k l O D E l R T A l Q j g l O U I l R T A l Q j g l Q T U l R T A l Q j g l O D c l R T A l Q j g l O E E l R T A l Q j g l O T k l R T A l Q j g l Q j Q l R T A l Q j g l O T Q l R T A l Q j k l O D E l R T A l Q j g l Q T U l R T A l Q j k l O D k l R T A l Q j g l Q T c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B K n b q L C 2 9 U K H X L 4 5 s e v g Y w A A A A A C A A A A A A A Q Z g A A A A E A A C A A A A D U F Z T u O c m 9 + t A E k Y B v j 6 5 e t C v y 9 U B O 9 g N c o v v 0 M 0 y w q Q A A A A A O g A A A A A I A A C A A A A C 2 d v 5 u t y i L t r 7 3 P h e f v w O d q E N + 5 P / r 5 Y E t A 0 j U d 7 I 4 b l A A A A A 6 p r g p 0 h B y w h G w g j y q d u x 9 O J 6 9 J 7 F z U J S Q h D + u Y n K A Z t U 1 3 w N b o W S N y f W k 1 S 8 N F b 5 l g K x z v F U 5 k a V t d f n e n C 7 M a b u b 0 j R 6 a 1 S R m p A q O g o d h 0 A A A A D u + K W m G T t l u 8 g G z g 1 L d Z n y I Q m s H n h R 4 A 3 d Y L I p Y 7 L k i I s 5 F t X F V K q T T 7 N F + J W b Y + c B 3 K j Y k R 4 q 5 N K 8 3 i 3 T t u 6 X < / D a t a M a s h u p > 
</file>

<file path=customXml/itemProps1.xml><?xml version="1.0" encoding="utf-8"?>
<ds:datastoreItem xmlns:ds="http://schemas.openxmlformats.org/officeDocument/2006/customXml" ds:itemID="{BEF8185C-0810-4443-A8C4-A25FCC6D119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คำอธิบาย (สำคัญ)</vt:lpstr>
      <vt:lpstr>แบบฟอร์มรายงาน คชจ. 2568</vt:lpstr>
      <vt:lpstr>'คำอธิบาย (สำคัญ)'!Print_Area</vt:lpstr>
      <vt:lpstr>'แบบฟอร์มรายงาน คชจ. 2568'!Print_Area</vt:lpstr>
      <vt:lpstr>'แบบฟอร์มรายงาน คชจ. 2568'!Print_Titles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Kaewsuda P.</cp:lastModifiedBy>
  <cp:lastPrinted>2024-12-12T07:20:24Z</cp:lastPrinted>
  <dcterms:created xsi:type="dcterms:W3CDTF">2018-07-10T02:34:42Z</dcterms:created>
  <dcterms:modified xsi:type="dcterms:W3CDTF">2024-12-12T07:20:39Z</dcterms:modified>
</cp:coreProperties>
</file>